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44544\Work Folders\Ohjelma arvioinnit\Arviointi 2021-2028\Arviointi rahastokauden aikana\Arviointisuunnitelma\Arviointikysymykset\Julkaistava versio\"/>
    </mc:Choice>
  </mc:AlternateContent>
  <bookViews>
    <workbookView xWindow="0" yWindow="0" windowWidth="28230" windowHeight="11025"/>
  </bookViews>
  <sheets>
    <sheet name="Taul1" sheetId="1" r:id="rId1"/>
  </sheets>
  <definedNames>
    <definedName name="_xlnm._FilterDatabase" localSheetId="0" hidden="1">Taul1!$A$2:$N$87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3" i="1"/>
  <c r="A49" i="1" l="1"/>
  <c r="A60" i="1"/>
  <c r="A53" i="1"/>
  <c r="A55" i="1"/>
  <c r="A56" i="1"/>
  <c r="A58" i="1" l="1"/>
  <c r="A66" i="1"/>
  <c r="A59" i="1"/>
  <c r="A61" i="1"/>
  <c r="A50" i="1"/>
  <c r="A51" i="1"/>
  <c r="A52" i="1"/>
  <c r="A15" i="1"/>
  <c r="A16" i="1"/>
  <c r="A17" i="1"/>
  <c r="A18" i="1"/>
  <c r="A27" i="1"/>
  <c r="A28" i="1"/>
  <c r="A29" i="1"/>
  <c r="A30" i="1"/>
  <c r="A31" i="1"/>
  <c r="A32" i="1"/>
  <c r="A54" i="1"/>
  <c r="A34" i="1"/>
  <c r="A33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57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62" i="1"/>
  <c r="A63" i="1"/>
  <c r="A64" i="1"/>
  <c r="A65" i="1"/>
  <c r="A67" i="1"/>
  <c r="A68" i="1"/>
  <c r="A69" i="1"/>
  <c r="A70" i="1"/>
  <c r="A71" i="1"/>
  <c r="A72" i="1"/>
  <c r="A19" i="1"/>
  <c r="A20" i="1"/>
  <c r="A21" i="1"/>
  <c r="A22" i="1"/>
  <c r="A23" i="1"/>
  <c r="A24" i="1"/>
  <c r="A25" i="1"/>
  <c r="A26" i="1"/>
  <c r="A3" i="1"/>
  <c r="A4" i="1"/>
  <c r="A5" i="1"/>
  <c r="A6" i="1"/>
  <c r="A7" i="1"/>
  <c r="A8" i="1"/>
  <c r="A9" i="1"/>
  <c r="A10" i="1"/>
  <c r="A11" i="1"/>
  <c r="A12" i="1"/>
  <c r="A13" i="1"/>
  <c r="A14" i="1"/>
  <c r="A48" i="1" l="1"/>
</calcChain>
</file>

<file path=xl/sharedStrings.xml><?xml version="1.0" encoding="utf-8"?>
<sst xmlns="http://schemas.openxmlformats.org/spreadsheetml/2006/main" count="599" uniqueCount="290">
  <si>
    <t>ERITYIS-
TAVOITE</t>
  </si>
  <si>
    <t>Politiikkatavoite</t>
  </si>
  <si>
    <t>Arviointikysymys</t>
  </si>
  <si>
    <r>
      <t xml:space="preserve">Vaikuttavuusindikaattorit (EU) </t>
    </r>
    <r>
      <rPr>
        <sz val="10"/>
        <color theme="1"/>
        <rFont val="Calibri"/>
        <family val="2"/>
        <scheme val="minor"/>
      </rPr>
      <t>Lihavoitu ne, joista pitää tehdä nettovaikutusten arviointi</t>
    </r>
  </si>
  <si>
    <t>Vaikuttavuusindikaattori (kansallinen)</t>
  </si>
  <si>
    <t>Ruokaviraston keräämä lisädata</t>
  </si>
  <si>
    <t>ET 1</t>
  </si>
  <si>
    <t>Maataloustuotannon ylläpitäminen korkeiden kustannusten pohjoisissa luonnonolosuhteissa</t>
  </si>
  <si>
    <t>Politiikka tähtää viljellyn pinta-alan ylläpitämiseen sekä koko maataloustuotannon jatkuvuuteen</t>
  </si>
  <si>
    <t>Maataloustuotannon häiriötön jatkuvuus myös poikkeustilanteissa.</t>
  </si>
  <si>
    <t>Maatalouden resilienssin kohottaminen (odottamattomat politiikka-, markkina- ja eläintautiriskit)</t>
  </si>
  <si>
    <t>Politiikka tähtää kuluttajamarkkinoiden mukaiseen, markkinavetoiseen maataloustuotantoon</t>
  </si>
  <si>
    <t>CAP:n toimenpiteillä maatalouden yrittäjätulo säilyy tasolla, joka varmistaa kotimaisen ruuantuotannon.</t>
  </si>
  <si>
    <t>Politiikka tähtää tavoitteiden toteutumiseen niin, että maataloustuotannon jatkuvuus turvataan.</t>
  </si>
  <si>
    <t>ET 2</t>
  </si>
  <si>
    <t>Maatalouden kilpailukyky paranee tuottavuuskehityksen sekä hallitun rakennemuutoksen seurauksena.</t>
  </si>
  <si>
    <t>Tuettujen tilojen tuottavuus kasvaa ja kustannuskehitys paranee.
CAP suunnitelma mahdollistaa tasaisen rakennekehityksen.</t>
  </si>
  <si>
    <t xml:space="preserve">I.6 Kokonaistuottavuus maataloudessa
</t>
  </si>
  <si>
    <t xml:space="preserve">Keskikoko, ha/tila </t>
  </si>
  <si>
    <t>Mehiläishoitoalan kannattavuus parantuu</t>
  </si>
  <si>
    <t>Mehiläishoitoalan kannattavuus parantuu mehiläishoitoalan toimenpiteiden ansiosta</t>
  </si>
  <si>
    <t>Missä määrin mehiläishoitoalan toimenpiteet paransivat alan kannattavuutta?</t>
  </si>
  <si>
    <t>Mehiläistalouden kannattavuuskerroin 
Mehiläistalouden yrittäjätulo
yli 150 mehiläispesää hoitavien mehiläishoitajien määrä (EU lisädata)</t>
  </si>
  <si>
    <t>Yhteistyön lisääntyminen parantaa maatalouden kilpailukykyä</t>
  </si>
  <si>
    <t>ET 3</t>
  </si>
  <si>
    <t>Viljelijöiden tuotteistaan saama lisäarvo kasvaa yhteistyön lisääntymisen kautta</t>
  </si>
  <si>
    <t>Tuottajaorganisaatioissa,  tuottajaryhmissä tai yhteistyötoimenpiteissä toimivien viljelijöiden arvonlisä kasvaa</t>
  </si>
  <si>
    <t>Missä määrin tuottajaorganisaatioiden, tuottajaryhmien tai yhteistyötoimenpiteiden kautta toimivien viljelijöiden arvonlisää on voitu kasvattaa?</t>
  </si>
  <si>
    <t>I.8 Alkutuottajien luoma lisäarvo elintarvikeketjussa</t>
  </si>
  <si>
    <t>Viljelijät organisoituvat niin, että pystyvät kilpailemaan ruokamarkkkinoilla</t>
  </si>
  <si>
    <t>Tuottajaryhmien ja tuottajaorganisaatioiden toimintaan osallistuvien viljelijöiden määrä kasvaa</t>
  </si>
  <si>
    <t>Missä määrin CAP-suunnitelman toimenpitein on edistetty maatilojen osallistumista YMP:stä tuettuihin tuottajaryhmiin ja tuottajaorganisaatioihin tai uusien perustamiseen?</t>
  </si>
  <si>
    <t>Yhteistyö 02: Niiden tilojen Y-tunnukset/tilatunnukset, jotka osallistuvat toimenpiteeseen</t>
  </si>
  <si>
    <t>Edistetään nimisuojajärjestelmän hyödyntämistä</t>
  </si>
  <si>
    <t>Missä määrin CAP-suunnitelman toimenpitein on edistetty uusien nimisuoja tuotteiden ja uusien hakijaryhmittymien lisääntymistä?</t>
  </si>
  <si>
    <t>Tuetaan tuottajaryhmien ja muun yhteistyön syntymistä</t>
  </si>
  <si>
    <t>Tuottajaryhmiä ja tuottajaorganisaatioita perustetaan</t>
  </si>
  <si>
    <t>Missä määrin CAP-suunnitelman toimenpitein on lisätty yhteistyön lisääntymistä</t>
  </si>
  <si>
    <t>ET 4</t>
  </si>
  <si>
    <t>Uusiutuvan energian tuotantoa on lisätty vuoteen 2027 menneessä 365 MW.</t>
  </si>
  <si>
    <t xml:space="preserve">Uusiutuvan energian tuotanto on kasvanut CAP:n toimenpiteillä. </t>
  </si>
  <si>
    <t>Missä määrin CAP:n toimenpiteillä pystyttiin lisäämään uusiutuvan energian käyttöä ja tuotantoa?</t>
  </si>
  <si>
    <t>Energiatehokkuus maatiloilla ja yrityksissä paranee</t>
  </si>
  <si>
    <t>Energiatehokkuus on parantunut maa- ja elintarviketaloudessa CAP:n toimenpiteillä.</t>
  </si>
  <si>
    <t>Missä määrin CAP:n toimenpiteillä on edistetty maatalouden ja elintarvikejalostuksen energiatehokkuuden lisäämistä?</t>
  </si>
  <si>
    <r>
      <t>Maatalouden KHK-päästöt ovat vuonna 2027 0,8 milj.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ekv t vähemmän kuin 2019 CAP:n toimenpiteiden ansiosta. (Nykytila 15,0 milj.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ekv t).</t>
    </r>
  </si>
  <si>
    <t>GAEC 2 ja vapaaehtoinen GAEC vähensi uusien turvepeltojen yksivuotisten kasvien viljelyä</t>
  </si>
  <si>
    <t>Kuinka paljon GAEC 2 ja vapaaehtoinen GAEC vähensi uuden maatalousmaan käyttöönottoa verrattuna ed. ohjelmakauden tilanteeseen?</t>
  </si>
  <si>
    <t>Ympäristökorvauksen turvepeltojen nurmitoimenpide kohdentui niille lohkoille joilla aiemmin viljeltiin yksivuotisia kasveja.</t>
  </si>
  <si>
    <t>Kuinka paljon yksivuotisten kasvien viljely väheni turvepelloilla?</t>
  </si>
  <si>
    <t>Hiilen määrä peltomaassa on säilynyt ennallaan ja hiilinieluvaikutukset ovat lisääntyneet CAP:n toimenpiteillä</t>
  </si>
  <si>
    <t>Missä määrin CAP:n toimenpiteillä pystyttiin kasvattamaan peltomaan hiilipitoisuutta?</t>
  </si>
  <si>
    <t xml:space="preserve">CAPn muut toimenpiteet (erit. ympäristökorvauksen) edistivät KHK-päästöjen vähentämistä. </t>
  </si>
  <si>
    <t>Missä määrin CAP:n toimenpiteillä pystyttiin vähentämään maatalouden KHK-päästöjä vuoden 2019 nykytilasta?</t>
  </si>
  <si>
    <t>I.10 Maatalouden kasvihuonekaasupäästöt</t>
  </si>
  <si>
    <t>INV kosteikko: 
- kosteikon pinta-ala
- niiden kosteikkojen lukumäärä joiden tavoite ilmastokosteikko
- paikkatieto
INV Yleishyöty 01: hankkeen toteutuspaikka</t>
  </si>
  <si>
    <t>Edistetään ilmastonmuutoksen vaikutuksiin sopeutumista</t>
  </si>
  <si>
    <t>Maatalouden kyky sietää ilmastonmuutosta on parantunut.</t>
  </si>
  <si>
    <t>Missä määrin CAP:n toimenpiteillä on pystytty lisäämään maatalouden sietokykyä ilmastonmuutokseen?</t>
  </si>
  <si>
    <t>INV Yleishyöty 01: hankkeen toteutuspaikka</t>
  </si>
  <si>
    <t>Edistetään maaseudun kiertotaloutta ja resurssitehokkuutta</t>
  </si>
  <si>
    <t>Maaseudun kiertotalous ja resurssitehokkuus on parantunut</t>
  </si>
  <si>
    <t>Missä määrin CAP:n toimenpiteillä on pystytty lisäämään maaseudun kiertotaloutta ja resurssitehokkuutta?</t>
  </si>
  <si>
    <t>INV maatalous 03_1: 
- Lannan käsittelykapasiteetti
- lannakäsittelyinvestoinntien osalta käsittelytapa (multaus, levitys, separointi, muu mikä?)
- tilatunnus</t>
  </si>
  <si>
    <t>ET 5</t>
  </si>
  <si>
    <t xml:space="preserve">Maatalouden ammoniakkipäästöt ovat vuonna 2027 25,5 kt. </t>
  </si>
  <si>
    <t>Maatalouden ammoniakkipäästöjä on vähennetty CAP:n toimenpiteillä</t>
  </si>
  <si>
    <t>Missä määrin CAP:n toimenpiteillä pystyttiin vähentämään maatalouden ammoniakkipäästöjä?</t>
  </si>
  <si>
    <t>Vähennetään kasvinsuojeluaineiden käytön aiheuttamia riskejä ihmisten ja eläinten terveydelle sekä ympäristölle. Edistetään integroidun kasvinsuojelun ja vaihtoehtoisten torjuntamenetelmien käyttöönottoa.</t>
  </si>
  <si>
    <t>Maatalouden kasvinsuojeluaineiden aiheuttamaa riskiä on vähennetty ja integroidun kasvinsuojelun ja vaihtoehtoisten torjuntamenetelmien käyttöönotto on kasvanut CAP:n toimenpiteiden ansiosta</t>
  </si>
  <si>
    <t>Missä määrin CAP:n neuvonnan ja informaatio-ohjauksen kautta on pystytty vähentämään kasvinsuojeluaineiden käytöstä aiheutuvaa riskiä?</t>
  </si>
  <si>
    <t>INV Maatalous 03_2: 
- investoinnin luokittelu (maan rakenteen parantaminen, kasvinsuojeluaineiden kestävä käyttö, ravinteiden kierrätys )</t>
  </si>
  <si>
    <t>Missä määrin CAP:n toimenpiteillä on edistetty vaihtoehtoisten torjuntamenetelmien käyttöä?</t>
  </si>
  <si>
    <t xml:space="preserve">Maatalouden typpitase on vuonna 2027 alle 46 kg/ha ja fosforitase vuonna 2027 alle 5 kg/ha. </t>
  </si>
  <si>
    <t xml:space="preserve">Maatalouden alueelliset ravinnetaseet parantuvat CAP:n toimenpiteiden ansiosta  </t>
  </si>
  <si>
    <t>Missä määrin  ravinnetaseiden alueellisiin eroihin on vaikutettu CAP:n toimenpiteillä?</t>
  </si>
  <si>
    <t>Maatalouden aiheuttama ravinnekuormitus vähenee.</t>
  </si>
  <si>
    <t>Missä määrin CAP:n toimenpiteillä on vähennetty maatalouden typpi- ja fosforikuormitusta?</t>
  </si>
  <si>
    <t>Peltomaan vuosittainen eroosio vähenee 11 % vuoden 2022 tilanteesta</t>
  </si>
  <si>
    <t>Peltomaan eroosio vähenee CAP:n toimenpiteiden ansiosta.</t>
  </si>
  <si>
    <t>Missä määrin CAP:n toimenpiteillä on parannettu maaperän eroosion torjumista?</t>
  </si>
  <si>
    <r>
      <t>K</t>
    </r>
    <r>
      <rPr>
        <sz val="10"/>
        <color rgb="FF000000"/>
        <rFont val="Calibri"/>
        <family val="2"/>
        <scheme val="minor"/>
      </rPr>
      <t>otieläin- ja kasvinviljelytilojen välisen ravinteiden kierrättämisen yhteistyön edistäminen.</t>
    </r>
  </si>
  <si>
    <t>Yhteistyö kotieläin- ja kasvinviljelytilojen välillä on kasvanut</t>
  </si>
  <si>
    <t>Missä määrin lantaa siirtyi tilojen välillä CAP:n toimenpiteiden ansiosta?</t>
  </si>
  <si>
    <t>Missä määrin kierrätyslannoitteiden käyttö lisääntyi CAP:n toimenpiteiden ansiosta?</t>
  </si>
  <si>
    <t>Kuinka monta kasvinviljely- ja kotieläintilaa osallistui ravinneyhteistyöhön CAP:n toimenpiteiden ansiosta?</t>
  </si>
  <si>
    <t>ET 6</t>
  </si>
  <si>
    <t>Ylläpidetään alkuperäisrotuja ja alkuperäiskasvilajikkeita niin, että niiden geneettinen monimuotoisuus ei vähene.</t>
  </si>
  <si>
    <t>CAP:n toimenpiteillä on säilytetty alkuperäisrotuja ja alkuperäiskasvilajikkeita.</t>
  </si>
  <si>
    <t>Missä määrin CAP:n toimenpiteillä on säilytetty alkuperäisrotuja ja alkuperäiskasvilajikkeita?</t>
  </si>
  <si>
    <t>Missä määrin alkuperäisrotujen perimää on säilytetty CAP:n toimenpiteillä niin, että perimän monimuotoisuus paranee?</t>
  </si>
  <si>
    <t>CAP:n tuella hoidettujen perinnebiotooppien ja luonnonlaitumien osuus on 75 % hoitotavoitteesta* vuonna 2027.</t>
  </si>
  <si>
    <t>CAP:n toimenpiteillä on edistetty perinnebiotooppien ja luonnonlaitumien laadukasta hoitoa.</t>
  </si>
  <si>
    <t>Missä määrin CAP:n toimenpiteillä on edistetty perinnebiotooppien ja luonnonlaitumien hoitoa?</t>
  </si>
  <si>
    <t>CAP:n toimenpiteillä on edistetty maaseutumaiseman säilyttämistä ja hoitoa.</t>
  </si>
  <si>
    <t>Peltoluonnon monimuotoisuutta on ylläpidetty ja edistetty</t>
  </si>
  <si>
    <t>CAP:n toimenpiteillä on edistetty peltoluonnon monimuotoisuutta</t>
  </si>
  <si>
    <t>Missä määrin CAP:n toimenpiteillä on edistetty 
 -kasvilajiston
 -peltolinnuston
 -maaperäeliöstön
 -hyönteisten
monimuotoisuutta?</t>
  </si>
  <si>
    <t>ET 7</t>
  </si>
  <si>
    <t>Vuoteen 2027 mennessä tuetaan 2700 uuden maatalousyrittäjän liiketoiminnan aloittamista tai liiketoiminnan monipuolistamista.</t>
  </si>
  <si>
    <t>Kannattavan toiminnan ja tilan kehittämiseen tähtäävien uusien nuorten viljelijöiden määrä on kasvanut CAP:n aloitustuen, nuorten viljelijöiden tulotuen ja yhteistyötoimenpiteen ansiosta.</t>
  </si>
  <si>
    <t>Missä määrin CAP:n toimenpiteillä pystyttiin lisäämään kannattavan toiminnan ja tilan kehittämiseen tähtäävien uusien nuorten viljelijöiden määrää?</t>
  </si>
  <si>
    <t>Maaseudulla toimivien yrittäjien määrä on kasvanut yritystoiminnan käynnistämistuen ja yhteistyötoimenpiteen ansiosta.</t>
  </si>
  <si>
    <t>Missä määrin CAP:n toimenpiteillä pystyttiin lisäämään uusien maaseutuyrittäjien määrää?</t>
  </si>
  <si>
    <t>Yhteistyö 05: 
- Hankkeen vaikutuksesta syntyneet uudet työpaikat
- Hankkeen vaikutuksesta syntyneet uudet yritykset 
Yhteistyö 07: Hankkeeseen osallistuneiden tilojen ja yritysten Y-tunnukset, jotka mahdollistavat osallistumistiedon kytkemisen Tukisovelluksen tietoihin.</t>
  </si>
  <si>
    <t>Missä määrin CAP-suunnitelmakokonaisuus ja toimenpiteet ovat helpottaneet sukupolven- ja omistajavaihdoksia?</t>
  </si>
  <si>
    <t>ET 8</t>
  </si>
  <si>
    <t>Vuoteen 2027 mennessä yritykset ja niiden toimipaikat maaseudulla sijoittuvat monipuolisemmin eri toimialoille mitattuna toimialojen ja yritysten lukumäärällä.</t>
  </si>
  <si>
    <t xml:space="preserve">Maaseudun elinkeinorakenne monipuolistuu uusien ja kehittyvien yritysten ansiosta. 
</t>
  </si>
  <si>
    <t>Missä määrin CAP:n toimenpiteillä on edistetty  yritysten toimialajakauman muutosta alueittain? </t>
  </si>
  <si>
    <t>Missä määrin CAP:n toimenpiteillä on syntynyt biotalouden työpaikkoja? </t>
  </si>
  <si>
    <t>Miten vesihuollon toimivuutta on kehitetty?</t>
  </si>
  <si>
    <t>Kasvu- ja kehityspotentiaaliset yritykset tuottavat markkinoilla kysyttyjä tuotteita ja palveluita.</t>
  </si>
  <si>
    <t xml:space="preserve">Missä määrin CAP:n toimenpiteet ovat onnistuneet tukemaan kasvu- ja kehityspotentiaalisia yrityksiä? 
</t>
  </si>
  <si>
    <t>Kasvavien maaseutuyritysten osuus</t>
  </si>
  <si>
    <t>Vuoteen 2027 mennessä toiminta-alueelle on rakennettu 5 500 km uutta, 1 Gbit/s nopeaa valokuitua</t>
  </si>
  <si>
    <t xml:space="preserve">EU:n digitavoitteiden 2030 mukaisesti nopeat ja varmat tietoliikenneyhteydet taataan Suomen maaaseutualueille. </t>
  </si>
  <si>
    <t xml:space="preserve">Kuinka paljon nopeaa valokuitua on rakennettu vuoteen 2027 mennessä? 
</t>
  </si>
  <si>
    <t>Mikä nopean valokuidun saatavuus on alueittain (%) huomioiden maaseuturahaston ja muiden rahoittajien toimenpiteet?</t>
  </si>
  <si>
    <t xml:space="preserve">Vuoteen 2027 mennessä maaseutuväestön keskimääräinen koettu elämänlaatu on parantunut rahoituskauden alkuun verrattuna. </t>
  </si>
  <si>
    <t xml:space="preserve">Parannetaan maaseutuyhteisöjen vaikutusmahdollisuuksia ja palvelujen saatavuutta, sekä helpotetaan sosiaalista innovointia. 
</t>
  </si>
  <si>
    <t>Missä määrin maaseutuväestön koettu elämänlaatu on parantunut CAP:n toimenpiteiden ansiosta?</t>
  </si>
  <si>
    <t>Miten Leader-paikallinen kehittäminen on parantunut ja uudistunut?</t>
  </si>
  <si>
    <t>Mikä on  Leader-toimintatavan lisäarvo ja vaikuttavuus?</t>
  </si>
  <si>
    <t xml:space="preserve">Parannetaan palvelujen saavutettavuutta sekä institutionaalista ja yhteisöllistä osallisuutta. </t>
  </si>
  <si>
    <t xml:space="preserve">Missä määrin palveluiden saatavuus on parantunut eri alueilla CAP:n toimenpiteiden ansiosta? 
</t>
  </si>
  <si>
    <t>Miten palveluita on turvattu ja kehitetty uusia tuotantotapoja?</t>
  </si>
  <si>
    <t>Missä määrin institutionaalista ja yhteisöllistä osallisuutta on lisätty CAP:n toimenpiteiden ansiosta? </t>
  </si>
  <si>
    <t>Millaisia uusia ratkaisuja alueilla, joilla väestön määrä vähenee ja ikääntyy, on kehitetty toimintaympäristön muutoksiin sopeutumiseksi alueilla?</t>
  </si>
  <si>
    <t>ET 9</t>
  </si>
  <si>
    <t>Edistetään ruokajärjestelmän vastuullisuutta ja kansalaisten osallisuutta Pellolta pöytään -strategian mukaisesti</t>
  </si>
  <si>
    <t>CAP-toimenpiteet tukevat ruokajärjestelmän vastuullisuutta ja kuluttajien osallistamista.</t>
  </si>
  <si>
    <t xml:space="preserve">CAP:n toimenpiteet edistävät Pellolta pöytään –strategian tavoitteiden toteuttamista. </t>
  </si>
  <si>
    <t>Miten CAP-suunnitelma on tukenut Pellolta pöytään –strategian tavoitteiden toteutumista?</t>
  </si>
  <si>
    <t>Säilytetään korkea elintarviketurvallisuuden taso ja torjutaan kasvussa olevia elintarvikeuhkia</t>
  </si>
  <si>
    <t>CAP-suunnitelma tukee korkeaa elintarviketurvallisuuden tasoa ja vähentää siihen aiheutuvia riskitekijköitä.</t>
  </si>
  <si>
    <t>Ruokavirasto kokoaa vuosittain ao. elintarviketurvallisuuteen liittyvän raportin 
https://www.ruokavirasto.fi/globalassets/tietoa-meista/julkaisut/julkaisusarjat/julkaisuja/julkaisuja_3_2022_elintarviketurvallisuus_suomessa_2021.pdf</t>
  </si>
  <si>
    <t>Turvataan huoltovarmuutta varmistamalla kuluttajien tarpeisiin vastaavan kohtuuhintaisen ruuan tarjonta</t>
  </si>
  <si>
    <t>I.29 Laadukkaiden elintarvikkeiden kulutuskysyntään vastaaminen</t>
  </si>
  <si>
    <t>Reko-ruuan osto, Suomi syö -tutkimus</t>
  </si>
  <si>
    <t>CAP:n ja muiden toimenpiteiden avulla on turvattu kotimaisen alkutuotannon ja elintarviketeollisuuden kehittyminen</t>
  </si>
  <si>
    <t>Missä määrin CAP:n toimenpiteillä on pystytty turvaamaan huoltovarmuutta ja kohtuuhintaista kotimaista ruokaa julkisiin ruokapalveluihin?</t>
  </si>
  <si>
    <t>Lähiruuan käytön seuranta kyselytutkimuksilla</t>
  </si>
  <si>
    <r>
      <t>Vahvistetaan kuluttajien luottamusta</t>
    </r>
    <r>
      <rPr>
        <u/>
        <sz val="10"/>
        <color rgb="FF00808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ruokaketjuun</t>
    </r>
  </si>
  <si>
    <t>CAP:n toimenpiteillä on pystytty vahvistamaan kuluttajien luottamusta suomalaiseen tuotantoon (sis. tuotantoeläinten hyvinvoinnin)</t>
  </si>
  <si>
    <t>Miten CAP:n toimenpiteillä on pystytty vahvistamaan kuluttajien luottamusta suomalaiseen tuotantoon?</t>
  </si>
  <si>
    <t>Kuinka avointa viranomaistoiminta kuluttajien näkökulmasta on? Kuinka valvonta toimii?</t>
  </si>
  <si>
    <t xml:space="preserve">Vähennetään ruokahävikkiä ja elintarvikejätettä </t>
  </si>
  <si>
    <t>Kansallisilla toimenpiteillä ja CAP:n yritysrahoituksella, koulutuksella ja tiedonvälityksellä  on vähennetty ruokahävikkiä ja elintarvikejätettä</t>
  </si>
  <si>
    <t xml:space="preserve">Ylläpidetään tuotantoeläinten korkeatasoista terveydenhuoltoa ja edistetään tuotantoeläinten hyvinvointia </t>
  </si>
  <si>
    <t>Tuotantoeläinten terveydenhuollon ylläpitäminen ja hyvinvoinnin edistäminen. Koulutuksella, neuvonnalla ja maatalousinvestoinneilla sekä eläinten hyvinvointikorvauksilla parannetaan tuotantoeläinten hyvinvointia.</t>
  </si>
  <si>
    <t>Missä määrin CAP:n toimenpiteillä on parannettu tuotantoeläinten hyvinvointia?</t>
  </si>
  <si>
    <t>INV Maatalous 04: 
- hyvinvointi-investoinnin tyyppi (esim. vapaaporsitukset, kanojen häkkikasvatuksesta lattiatuotantoon siirtyminen) ja lukumäärä
- tilatunnus</t>
  </si>
  <si>
    <t>Vastuullisen tuotannon mittarit:
Broilerien jalkapohjaindeksi (vuosittainen tieto)
Sikojen saparomittari (vuosittainen tieto)</t>
  </si>
  <si>
    <t>Eläinten hyvinvointi</t>
  </si>
  <si>
    <t>Mikrobilääkkeiden käyttö tuotantoeläimille pysyy nykyisellä hallitulla ja alhaisella tasolla</t>
  </si>
  <si>
    <t>Eläinten hyvinvointikorvauksilla ja neuvonnalla vaikutetaan mikrobilääkkeiden alhaiseen käyttöön.</t>
  </si>
  <si>
    <t>Missä määrin CAP:n toimenpiteillä on pystytty vaikuttamaan mikrobilääkkeiden alhaiseen käyttöön?</t>
  </si>
  <si>
    <t>LL</t>
  </si>
  <si>
    <t>Tutkimuksen ja hyvien käytäntöjen käyttöönotto ja osaamisen kehittäminen tuottaa lisäarvoa tiloille ja muille maaseutuyrityksille.</t>
  </si>
  <si>
    <t>Maatalouden ja maaseudun tieto- ja innovaatiojärjestelmä (AKIS) on pystynyt edistämään tutkimuksen, hyvien käytäntöjen ja osaamisen kehittämistä niin, että se tuottaa lisäarvoa tiloille ja muille maaseutuyrityksille.</t>
  </si>
  <si>
    <t>C.15 Maatalousyrittäjien maatalousalan koulutus</t>
  </si>
  <si>
    <t>100 % tiloista ja muista maaseutuyrityksistä käyttää tilalle tai yritykselle uutta digitaalista teknologiaa, toteuttaa innovaatioita tai on osallistunut koulutuksiin tai neuvontaan.</t>
  </si>
  <si>
    <t>Maatalouden harjoittamiseen ja yrittämisen aloittamiseen luodaan kannustava ilmapiiri CAP-suunnitelmakokonaisuudella</t>
  </si>
  <si>
    <t>Teollisen tuotannon arvoketjun investoinnit seurattaviksi eli viljelijällä on taho jonne myydä (välijalostusporras). Toimiva esimerkki rehupuolella (herneellä korvataan tuontisoija, härkäpapu tulossa). Tuottajaorganisaatioiden myynti.</t>
  </si>
  <si>
    <t>Miten vastuullisuutta kuvaavat laatukriteerit ovat käytössä ruokapalveluiden ja elintarvikkeiden hankinnassa?</t>
  </si>
  <si>
    <t>Missä määrin CAP:n toimenpiteillä on pystytty turvaamaan huoltovarmuutta ja kotimaista ruokaa julkisiin ruokapalveluihin?</t>
  </si>
  <si>
    <t>CAP:n toimenpiteillä on pystytty vahvistamaan kuluttajien luottamusta suomalaiseen tuotantoon</t>
  </si>
  <si>
    <t>Kasvavien maaseutuyritysten osuus
Maaseutuyritysten lukumäärä
Monialaiset maatilat</t>
  </si>
  <si>
    <t xml:space="preserve">Kotimaisen tuotannon osuus kulutuksesta, % </t>
  </si>
  <si>
    <t>CAP:n toimenpiteillä on turvattu huoltovarmuuden parantaminen ja kotimaisen ruuan omavaraisuusasteen nostaminen.</t>
  </si>
  <si>
    <t>Neuvottaville (kaikki kohderyhmät): 
Miten neuvonta on koettu? Minkälainen on neuvojien ammattitaito?</t>
  </si>
  <si>
    <t>Neuvojille: 
Ovatko neuvojat saaneet riittävästi tietoa tutkimuksista? 
Ovatko neuvojat saaneet riittävästi täydennyskoulutusta? Minkälaista täydennyskoulutusta neuvojat tarvitsevat?</t>
  </si>
  <si>
    <t>Miksi neuvontapalveluita ei ole hyödynnetty?</t>
  </si>
  <si>
    <t>Missä määrin CAP:n toimenpiteillä edistettiin teknologian käyttämistä ja innovaatioiden käyttöönottoa?</t>
  </si>
  <si>
    <t xml:space="preserve">Missä määrin tuotantoeläinten valvontojen otantatarkastuksissa havaitut rikkeet ovat muuttuneet? </t>
  </si>
  <si>
    <t xml:space="preserve">Missä määrin eläinkuljetuksien tarkastuksissa havaitut epäkohdat ovat muuttuneet? </t>
  </si>
  <si>
    <t>Mitä toimintatapojen muutoksia tiloilla on ollut eläinten hyvinvointikorvausten ehtojen täyttämiseksi?</t>
  </si>
  <si>
    <t>Tukien tasapuolinen ja tasapainoinen kohdentuminen (erityisesti suorat tuet)</t>
  </si>
  <si>
    <t>Nopean valokuidun määrä (1 Gbit/s)</t>
  </si>
  <si>
    <t>Kartta aluetyypeittääin (Traficomista)</t>
  </si>
  <si>
    <t>Arvioinnin nimi</t>
  </si>
  <si>
    <t>Vastuullinen ruokajärjestelmä</t>
  </si>
  <si>
    <t>Tuottajan asema arvoketjussa</t>
  </si>
  <si>
    <t>Maatalouden ilmastonmuutoksen hillintä ja ammoniakkipäästöjen vähentäminen</t>
  </si>
  <si>
    <t>Vaikutukset maatalouden ravinnekuormituksesta vesistöön ja tuotantopanosten tehokas hyödyntäminen</t>
  </si>
  <si>
    <t xml:space="preserve">Vaikutukset maatalousluonnon ja geneettiseen monimuotoisuuteen </t>
  </si>
  <si>
    <t>Työllisyyden ja yrittäjyyden mahdollisuudet sekä vaikutukset maaseudun elämän laatuun.</t>
  </si>
  <si>
    <t>Työllisyyden ja yrittäjyyden mahdollisuudet sekä vaikutukset maaseudun elämän laatuun &amp; Maatalouden kannattavuus ja kilpailukyky ja nuorten viljelijöiden aloittamisen mahdollisuudet</t>
  </si>
  <si>
    <t xml:space="preserve"> - Vastuulliset ja kestävät ruokahankinnat kunnan ja/tai alueen ruokastrategiassa 
 - Myös hankintailmoitusten analysointia tekoälyn avulla antaa jatkossa lisätietoa tiettyjen asiasanojen käytöstä ja esiintyvyydestä elintarvikehankinnoissa.
 - Vastuullisuuskriteerien (ml. ravitsemuslaatukriteerit) käyttö julkisissa ruokapalvelu- ja elintarvikehankinnoissa (ml. luomu)</t>
  </si>
  <si>
    <t xml:space="preserve"> - Lähiruuan käytön seuranta kyselytutkimuksilla
- Julkisten elintarvikehankintojen kotimaisuusaste 
 -Lähiruuan käyttö</t>
  </si>
  <si>
    <t xml:space="preserve">
</t>
  </si>
  <si>
    <r>
      <t xml:space="preserve">Muu data </t>
    </r>
    <r>
      <rPr>
        <sz val="10"/>
        <color theme="1"/>
        <rFont val="Calibri"/>
        <family val="2"/>
        <scheme val="minor"/>
      </rPr>
      <t>(arviointien yhteydessä tai muusta tietolähteestä)</t>
    </r>
  </si>
  <si>
    <t>Turvataan huoltovarmuutta varmistamalla kuluttajien tarpeisiin vastaavan kotimaisen ruuan tarjonta</t>
  </si>
  <si>
    <t>Biotalouden työllisyys maaseudulla</t>
  </si>
  <si>
    <t>Maaseutuväestön keskimääräinen koettu elämänlaatu
Maaseudulla tehty talkootyö</t>
  </si>
  <si>
    <t xml:space="preserve">Edistetään tilojen välistä yhteistyötä mikä lisää kilpailukykyä, kannattavuutta tai tuottavuutta. </t>
  </si>
  <si>
    <t xml:space="preserve">Missä määrin CAP:n toimenpiteiden ansiosta syntyi sellaista yhteistyötä maatilojen välillä, mikä lisäsi kilpailukykyä, kannattavuutta ja/tai tuottavuutta? </t>
  </si>
  <si>
    <t>Missä määrin Suomi on vähentänyt ruokahävikkiä ja elintarvikejätettä? Paljonko ruokahävikki on vähentynyt?</t>
  </si>
  <si>
    <t>Missä määrin CAP:n tuella tehdyt hoitosuunnitelmat ja hoitotoimenpiteet ovat parantaneet luonnon monimuotoisuus ja maaseutumaisemaa?</t>
  </si>
  <si>
    <t>Missä määrin CAP:n toimenpiteet edistivät hintakilpailukykyä, tuottavuutta ja hallittua rakennemuutosta?</t>
  </si>
  <si>
    <t>Millä tavoin maataloustuotanto reagoi tuote- ja panoshintojen muutoksiin ja kuluttaja- ja vientikysynnän kehitykseen lyhyellä ja pidemmällä aikavälillä?</t>
  </si>
  <si>
    <t>Maataloustuotteiden markkinalähtöinen, kysyntävetoinen tuotanto</t>
  </si>
  <si>
    <t xml:space="preserve">Missä määrin CAP on edistänyt maatalouden resilienssiä? </t>
  </si>
  <si>
    <t>Maatalouden kannattavuus, kilpailukyky, sopeutuminen muuttuviin riskeihin ja nuorten viljelijöiden aloittamisen mahdollisuudet</t>
  </si>
  <si>
    <t>Osaamisen kehittämisen, innovaatioiden edistämisen ja  tutkimustiedon jalkauttamisen toimivuus ja vaikuttavuus</t>
  </si>
  <si>
    <t>Nimisuojatuotteiden määrä lisääntyy vuonna 2025 20 uutta tuotetta  (nykytilanne 13 nimisuojatuotetta)</t>
  </si>
  <si>
    <t xml:space="preserve">Miten  vahvistetaan kansalaisten osallistumista ruokajärjestelmään? </t>
  </si>
  <si>
    <t>Missä määrin CAP:n toimenpiteillä ja kansallisilla toimilla on pystytty turvaamaan huoltovarmuutta ja nostamaan kotimaisen ruuan omavaraisuusastetta?</t>
  </si>
  <si>
    <t>Kotimaisen tuotannon osuus (%) kulutuksesta
— liha yhteensä (%)
— maitotuotteet yhteensä (%)
— viljat yhteensä (%)
— tomaatti (%)
Ruokakorin hintaseuranta.</t>
  </si>
  <si>
    <t>Ruokahävikkiseuranta</t>
  </si>
  <si>
    <t xml:space="preserve">Missä määrin EIP-toimenpiteellä on kehitetty uusia innovaatioita, joita on hyödynnetty alkutuotantoyrityksissä? </t>
  </si>
  <si>
    <t>Viljelijät ja maaseutuyritykset ovat pystyneet CAP-suunnitelman toimenpiteillä edistämään:
-    uuden digitaalisen teknologian käyttämistä
-    innovaatioiden käyttöönottoa
-    osallistumista koulutuksiin ja neuvontaan</t>
  </si>
  <si>
    <t>Missä määrin CAP:n toimenpiteillä edistettiin koulutuksin osallistumista?</t>
  </si>
  <si>
    <t>Arviointikriteeri</t>
  </si>
  <si>
    <t>Johdonmukaisuus</t>
  </si>
  <si>
    <t xml:space="preserve">Missä määrin CAP-suunnitelman ja kansalliset toimet ovat vaikuttaneet elintarviketurvallisuuden tasoon ja elintarvikeuhkien torjuntaan? </t>
  </si>
  <si>
    <t>CAP:n ja kansallisten toimenpiteiden avulla on turvattu kotimaisen alkutuotannon ja elintarviketeollisuuden kehittyminen</t>
  </si>
  <si>
    <t>Vaikuttavuus</t>
  </si>
  <si>
    <t>Koulutuksella, neuvonnalla ja maatalousinvestoinneilla sekä eläinten hyvinvointikorvauksilla parannetaan tuotantoeläinten hyvinvointia.</t>
  </si>
  <si>
    <t>CAP:n toimenpiteillä, kansallisella lainsäädännöllä ja EU- eläinsuojelulainsäädännöllä parannetaan tuotantoeläinten hyvinvointia.</t>
  </si>
  <si>
    <t>Missä määrin eläinten hyvinvointisuunnitelmien avulla on pystytty parantamaan tilatasolla eläinten hyvinvointia ja kehittämään tilan toimintaa?</t>
  </si>
  <si>
    <t>Koulutuksella, neuvonnalla, maatalousinvestoinneilla tai eläinten hyvinvointikorvauksilla mahdollistetaan hyvinvointisuunnitelmien teko, jotka parantavat tuotantoeläinten hyvinvointia.</t>
  </si>
  <si>
    <t>Eläinten hyvinvointikorvauksilla edistetään tuotantoeläinten hyvinvointia</t>
  </si>
  <si>
    <t>Ovatko viljelijät kokeneet eläinten hyvinvointisitoumusten ehdot koettu toimiviksi?</t>
  </si>
  <si>
    <t xml:space="preserve">Koulutuksella, neuvonnalla ja maatalousinvestoinneilla sekä eläinten hyvinvointikorvauksilla parannetaan tuotantoeläinten hyvinvointia. </t>
  </si>
  <si>
    <t>Arvioinnin lyhenne</t>
  </si>
  <si>
    <t>MAAT</t>
  </si>
  <si>
    <t>Kysymyksen nro</t>
  </si>
  <si>
    <t>RUOKA</t>
  </si>
  <si>
    <t>ILMA</t>
  </si>
  <si>
    <t>KUORMITUS</t>
  </si>
  <si>
    <t>juokseva numerointi</t>
  </si>
  <si>
    <t>Missä määrin maaseutuyritysten lisäarvo parantui neuvontaan osallistumisen vaikutuksesta?</t>
  </si>
  <si>
    <t>Missä määrin maaseutuyritysten lisäarvo parantui koulutus- ja tiedonvälityksen hankkeisiin osallistumisen vaikutuksesta?</t>
  </si>
  <si>
    <t>Missä määrin maaseutuyritysten lisäarvo parantui EIP- hankkeisiin osallistumisen vaikutuksesta?</t>
  </si>
  <si>
    <t>Missä määrin tilojen yrityskäytännöt (ml. viljelykäytönnöt) muuttuivat tai lisäarvo parantui neuvontaan osallistumisen vaikutuksesta?</t>
  </si>
  <si>
    <t>Missä määrin tilojen yrityskäytännöt (ml. viljelykäytönnöt) muuttuivat tai lisäarvo parantui koulutus- ja tiedonvälityksen hankkeisiin osallistumisen vaikutuksesta?</t>
  </si>
  <si>
    <t>Missä määrin tilojen yrityskäytännöt (ml. viljelykäytönnöt) muuttuivat tai lisäarvo parantui EIP- hankkeisiin osallistumisen vaikutuksesta?</t>
  </si>
  <si>
    <t xml:space="preserve"> - EIP-hankkeissa syntyneiden/ kehitettyjen innovaatioiden lkm
 - EIP-hankkeessa kehitettyjen innovaatioiden siirtyminen edelleen kehitettäväksi muun rahoituksen piiriin</t>
  </si>
  <si>
    <t>Perustamistuki: 
- aloittavan viljelijän ikä, sijaintikunta, sukupuoli
 - Tieto (kyllä/ei):  onko aloittava tila ollut aiemmin vanhempien, isovanhempien, vanhempien sisarusten omistama tai puolison sukulaisten? 
Yhteistyö 07: 
- Hankkeeseen osallistuneiden tilojen ja yritysten Y-tunnukset, jotka mahdollistavat osallistumistiedon kytkemisen Tukisovelluksen tietoihin.</t>
  </si>
  <si>
    <t>Nimisuojatuotteiden määrä 
https://www.ruokavirasto.fi/elintarvikkeet/elintarvikeala/ainesosat-ja-sisalto/nimisuojatut-tuotteet/suomalaiset-nimisuojatuotteet/</t>
  </si>
  <si>
    <t>INV Maatalous 02: 
- tilatunnus</t>
  </si>
  <si>
    <t>INV Maatalous 02: 
- tilatunnus
- minkälainen energiainvestointi (energian tuotanto, energiatehokkuuden edistäminen, biokaasun käytön edistäminen)</t>
  </si>
  <si>
    <t>INV Maatalous 03_2: 
- Vesitalousinvestoinnin tyyppi (säätösalaojitus, salaojitus, peruskuivatusinvestointi)
- Investoinnin luokittelu (maan rakenteen parantaminen, Kasvinsuojeluaineiden kestävä käyttö, Ravinteiden kierrätys )
- pinta-ala
- vesitalousinvestoinnin toteutuspaikka
- muu ympäristöntilaa edistävän investoinnin toteutuspaikka
INV kosteikko:
- vesiensuojelukosteikkojen lukumäärä ja koko
- sijainti
INV yleishyöty 02: 
- jos kosteikkoinvestointi, niin sijainti
- kosteikkoinvestoinnin ensisijainen käyttötarkoitus (monimuotoisuus, vesiensuojelu, virkistyskäyttö)
Yhteistyö 04: 
- sijainti valuma-aluetasolla
- niiden investointien lkm jotka toteuttavat alueellisen vesien hoitosuunnitelman tavoitteita.
- Minkä vesienhoitosuunnitelman tavoitteita edistää?</t>
  </si>
  <si>
    <t>Arviointikysymyksen menestystekijä</t>
  </si>
  <si>
    <t xml:space="preserve">Missä määrin tukijärjestelmät ovat tukeneet maataloustuotannon ylläpitämistä Suomessa ja sen eri alueilla? 
</t>
  </si>
  <si>
    <t>Mitkä ovat olleet tärkeimmät tekijät tuotannon alueelliseen eriytymiseen Suomessa?</t>
  </si>
  <si>
    <t xml:space="preserve">Kuinka kustannustehokkaita tukivälineet ovat olleet? 
</t>
  </si>
  <si>
    <t>Onko tukien kohdentaminen ollut panos-tuotos-suhteeltaan tuotannon määrän kehityksen kannalta oikeansuuntainen?</t>
  </si>
  <si>
    <t>Tehokkuus</t>
  </si>
  <si>
    <t xml:space="preserve">Onko maatalouden harjoittamisen edellytykset riittävät myös tulevaisuudessa Suomessa? </t>
  </si>
  <si>
    <t>Onko tukien  kohdentaminen ja kokonaismäärä ollut panos-tuotos-suhteeltaan  yrittäjätulon kehityksen kannalta oikeansuuntainen?</t>
  </si>
  <si>
    <t xml:space="preserve">Poikkeavatko tilarakenne ja tukien kohdentuminen Suomen maataloudessa muista EU-jäsenmaista? </t>
  </si>
  <si>
    <t>Missä määrin on pystytty välttämään CAP:n suoran tuen epätasapainoista kohdentumista?</t>
  </si>
  <si>
    <t xml:space="preserve">Mitkä seikat vaikuttavat viljelijöiden tuotanto- ja investointipäätöksentekoon? </t>
  </si>
  <si>
    <t>ARVO</t>
  </si>
  <si>
    <t>LUMO</t>
  </si>
  <si>
    <t>YRHA</t>
  </si>
  <si>
    <t>AKIS2</t>
  </si>
  <si>
    <t>EHT</t>
  </si>
  <si>
    <t>CAP:n toimenpiteet ovat Suomessa oikean suuntaiset suhteessa muihin EU-maihin edistääkseen tukien kohdentumista tasapuolisesti kaiken kokoisille tiloille.</t>
  </si>
  <si>
    <t>CAP:n toimenpiteet eivät muuta hallitsemattomasti maataloustukien jakaantumista vuoden 2022 tilanteesta.</t>
  </si>
  <si>
    <t>Kierrätysravinteiden käyttöaste</t>
  </si>
  <si>
    <t>Yritysten ja niiden toimipaikkojen jakautuminen eri toimialoille
Maaseutuyritysten toimialajakauma
Henkilöstön määrä maaseutuyrityksissä
Elintarvikkeiden suoramyyntiä ja jalostusta harjoittavien maatilojen lukumäärä</t>
  </si>
  <si>
    <t>I.27. Köyhyysindeksin maaseutualueilla</t>
  </si>
  <si>
    <t>Laiminlyöntien osuus tuotantoeläinten eläinsuojelutarkastuksissa</t>
  </si>
  <si>
    <t>I.28:  mikrobilääkkeiden myynti/käyttö tuotantoeläimille</t>
  </si>
  <si>
    <t>I.1​: CAP-suunnitelmassa koulutukseen ja innovointiin osoitettu rahoitus</t>
  </si>
  <si>
    <t>I.4 Maataloustulo tuotantosuunnitttain
I.5 Maataloustulo luonnonhaitta-alueilla</t>
  </si>
  <si>
    <t>I.2 Maataloustulo suhteessa yleiseen tulokehitykseen
I.3 Maataloustulo
I.4 Maataloustulo tuotantosuunnitttain
I.5 Maataloustulo luonnonhaitta-alueilla</t>
  </si>
  <si>
    <t>I.7 Elintarvikkeiden tuonti ja vienti</t>
  </si>
  <si>
    <t>I.26 Maatalouden tulotukien jakautuminen</t>
  </si>
  <si>
    <t>I.12 Uusiutuvan energian tuotanto</t>
  </si>
  <si>
    <t>I.11 Hiilen määrä maatalousmaassa</t>
  </si>
  <si>
    <t>I.9 Maatalouden ilmastonmuutoskestävyys (indeksi)</t>
  </si>
  <si>
    <t>I.14 Maatalouden ammoniakkipäästöt</t>
  </si>
  <si>
    <t>I.18 Torjunta-aineiden kestävä käyttö</t>
  </si>
  <si>
    <t>I.15 Maatalousmaan ravinnetase</t>
  </si>
  <si>
    <t>I.16 Pohjaveden nitraatit</t>
  </si>
  <si>
    <t>I.13 Peltomaan eroosio</t>
  </si>
  <si>
    <t>I.21 Maisemapiirteiden osuus maatalousmaalla</t>
  </si>
  <si>
    <t>I.23 Nuorten ja uusien maatalousyrittäjien määrä</t>
  </si>
  <si>
    <t>I.24 Työllisyys maaseutualueilla
I.25 BKT asukasta kohden maaseutualuiella</t>
  </si>
  <si>
    <t>I.19 Viljelymaiden lintuindeksi
I.20 Maatalouteen liittyvien lajien ja luontotyyppien osuus</t>
  </si>
  <si>
    <t>I.19 Viljelymaiden lintuindeksi.
I.20 Maatalouteen liittyvien lajien ja luontotyyppien osuus
I.22 Viljelykasvien monimuotoisuus.</t>
  </si>
  <si>
    <t>Arviointi</t>
  </si>
  <si>
    <t xml:space="preserve">Portaa luomuun -järjestelmän data ammattikeittiöiden luomun käytöstä. </t>
  </si>
  <si>
    <t>Kansalaisten kuuleminen = Minimi: Julkinen konsultaatio / Laajempi: kansalaisdialogi, alueilla ruokafoorumeita (eri variaatiota)
Ruokatulevaisuudet -tutkimushanke (Makera, 2023-24)</t>
  </si>
  <si>
    <t>LIITE CAP-suunnitelman arviointisuunnitelmaan: Arviointikysymykset vaikuttavuusarviointeihin. 21.6.2023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</si>
</sst>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42424"/>
      <name val="Calibri"/>
      <family val="2"/>
      <scheme val="minor"/>
    </font>
    <font>
      <u/>
      <sz val="10"/>
      <color rgb="FF008080"/>
      <name val="Calibri"/>
      <family val="2"/>
      <scheme val="minor"/>
    </font>
    <font>
      <strike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4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3" xfId="0" applyFont="1" applyBorder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0" fontId="1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4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2" xfId="0" applyFont="1" applyBorder="1"/>
    <xf numFmtId="0" fontId="1" fillId="0" borderId="4" xfId="0" applyFont="1" applyBorder="1"/>
    <xf numFmtId="0" fontId="1" fillId="3" borderId="7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3" xfId="0" applyFont="1" applyBorder="1"/>
    <xf numFmtId="0" fontId="1" fillId="3" borderId="9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zoomScaleNormal="100" workbookViewId="0">
      <pane ySplit="2" topLeftCell="A3" activePane="bottomLeft" state="frozen"/>
      <selection pane="bottomLeft" activeCell="C2" sqref="C2"/>
    </sheetView>
  </sheetViews>
  <sheetFormatPr defaultColWidth="9.28515625" defaultRowHeight="12.75" x14ac:dyDescent="0.2"/>
  <cols>
    <col min="1" max="1" width="7.28515625" style="3" customWidth="1"/>
    <col min="2" max="2" width="4.28515625" style="4" hidden="1" customWidth="1"/>
    <col min="3" max="3" width="8.28515625" style="1" customWidth="1"/>
    <col min="4" max="4" width="29.85546875" style="2" customWidth="1"/>
    <col min="5" max="5" width="30.85546875" style="2" customWidth="1"/>
    <col min="6" max="6" width="44.5703125" style="2" customWidth="1"/>
    <col min="7" max="7" width="30" style="2" customWidth="1"/>
    <col min="8" max="8" width="25.7109375" style="2" customWidth="1"/>
    <col min="9" max="9" width="39.7109375" style="2" customWidth="1"/>
    <col min="10" max="10" width="28.5703125" style="2" customWidth="1"/>
    <col min="11" max="11" width="13.85546875" style="47" customWidth="1"/>
    <col min="12" max="12" width="57.5703125" style="3" customWidth="1"/>
    <col min="13" max="13" width="16.140625" style="3" hidden="1" customWidth="1"/>
    <col min="14" max="14" width="30.7109375" style="4" hidden="1" customWidth="1"/>
    <col min="15" max="16384" width="9.28515625" style="4"/>
  </cols>
  <sheetData>
    <row r="1" spans="1:14" x14ac:dyDescent="0.2">
      <c r="C1" s="2" t="s">
        <v>289</v>
      </c>
    </row>
    <row r="2" spans="1:14" s="27" customFormat="1" ht="39" thickBot="1" x14ac:dyDescent="0.3">
      <c r="A2" s="51" t="s">
        <v>228</v>
      </c>
      <c r="B2" s="37" t="s">
        <v>232</v>
      </c>
      <c r="C2" s="52" t="s">
        <v>0</v>
      </c>
      <c r="D2" s="39" t="s">
        <v>1</v>
      </c>
      <c r="E2" s="39" t="s">
        <v>245</v>
      </c>
      <c r="F2" s="39" t="s">
        <v>2</v>
      </c>
      <c r="G2" s="39" t="s">
        <v>3</v>
      </c>
      <c r="H2" s="39" t="s">
        <v>4</v>
      </c>
      <c r="I2" s="39" t="s">
        <v>5</v>
      </c>
      <c r="J2" s="39" t="s">
        <v>192</v>
      </c>
      <c r="K2" s="39" t="s">
        <v>214</v>
      </c>
      <c r="L2" s="39" t="s">
        <v>286</v>
      </c>
      <c r="M2" s="31" t="s">
        <v>226</v>
      </c>
      <c r="N2" s="35" t="s">
        <v>181</v>
      </c>
    </row>
    <row r="3" spans="1:14" ht="45" customHeight="1" x14ac:dyDescent="0.2">
      <c r="A3" s="24" t="str">
        <f>CONCATENATE(M3," ",B3)</f>
        <v>AKIS2 74</v>
      </c>
      <c r="B3" s="48">
        <v>74</v>
      </c>
      <c r="C3" s="11" t="s">
        <v>158</v>
      </c>
      <c r="D3" s="59" t="s">
        <v>159</v>
      </c>
      <c r="E3" s="59" t="s">
        <v>160</v>
      </c>
      <c r="F3" s="20" t="s">
        <v>236</v>
      </c>
      <c r="G3" s="36" t="s">
        <v>268</v>
      </c>
      <c r="H3" s="36"/>
      <c r="I3" s="36"/>
      <c r="J3" s="36"/>
      <c r="K3" s="36"/>
      <c r="L3" s="13" t="str">
        <f>CONCATENATE(N3," ","(",M3,")")</f>
        <v>Osaamisen kehittämisen, innovaatioiden edistämisen ja  tutkimustiedon jalkauttamisen toimivuus ja vaikuttavuus (AKIS2)</v>
      </c>
      <c r="M3" s="32" t="s">
        <v>259</v>
      </c>
      <c r="N3" s="1" t="s">
        <v>205</v>
      </c>
    </row>
    <row r="4" spans="1:14" ht="58.5" customHeight="1" x14ac:dyDescent="0.2">
      <c r="A4" s="24" t="str">
        <f>CONCATENATE(M4," ",B4)</f>
        <v>AKIS2 75</v>
      </c>
      <c r="B4" s="48">
        <v>75</v>
      </c>
      <c r="C4" s="11" t="s">
        <v>158</v>
      </c>
      <c r="D4" s="60"/>
      <c r="E4" s="60"/>
      <c r="F4" s="20" t="s">
        <v>237</v>
      </c>
      <c r="G4" s="36"/>
      <c r="H4" s="36"/>
      <c r="I4" s="36"/>
      <c r="J4" s="36"/>
      <c r="K4" s="36"/>
      <c r="L4" s="13" t="str">
        <f t="shared" ref="L4:L67" si="0">CONCATENATE(N4," ","(",M4,")")</f>
        <v>Osaamisen kehittämisen, innovaatioiden edistämisen ja  tutkimustiedon jalkauttamisen toimivuus ja vaikuttavuus (AKIS2)</v>
      </c>
      <c r="M4" s="32" t="s">
        <v>259</v>
      </c>
      <c r="N4" s="1" t="s">
        <v>205</v>
      </c>
    </row>
    <row r="5" spans="1:14" ht="87" customHeight="1" x14ac:dyDescent="0.2">
      <c r="A5" s="24" t="str">
        <f>CONCATENATE(M5," ",B5)</f>
        <v>AKIS2 76</v>
      </c>
      <c r="B5" s="48">
        <v>76</v>
      </c>
      <c r="C5" s="11" t="s">
        <v>158</v>
      </c>
      <c r="D5" s="60"/>
      <c r="E5" s="60"/>
      <c r="F5" s="20" t="s">
        <v>238</v>
      </c>
      <c r="G5" s="36"/>
      <c r="H5" s="36"/>
      <c r="I5" s="36"/>
      <c r="J5" s="36" t="s">
        <v>239</v>
      </c>
      <c r="K5" s="36"/>
      <c r="L5" s="13" t="str">
        <f t="shared" si="0"/>
        <v>Osaamisen kehittämisen, innovaatioiden edistämisen ja  tutkimustiedon jalkauttamisen toimivuus ja vaikuttavuus (AKIS2)</v>
      </c>
      <c r="M5" s="32" t="s">
        <v>259</v>
      </c>
      <c r="N5" s="1" t="s">
        <v>205</v>
      </c>
    </row>
    <row r="6" spans="1:14" ht="45.75" customHeight="1" x14ac:dyDescent="0.2">
      <c r="A6" s="24" t="str">
        <f>CONCATENATE(M6," ",B6)</f>
        <v>AKIS2 77</v>
      </c>
      <c r="B6" s="48">
        <v>77</v>
      </c>
      <c r="C6" s="11" t="s">
        <v>158</v>
      </c>
      <c r="D6" s="60"/>
      <c r="E6" s="60"/>
      <c r="F6" s="20" t="s">
        <v>233</v>
      </c>
      <c r="G6" s="36"/>
      <c r="H6" s="36"/>
      <c r="I6" s="36"/>
      <c r="J6" s="36"/>
      <c r="K6" s="36"/>
      <c r="L6" s="13" t="str">
        <f t="shared" si="0"/>
        <v>Osaamisen kehittämisen, innovaatioiden edistämisen ja  tutkimustiedon jalkauttamisen toimivuus ja vaikuttavuus (AKIS2)</v>
      </c>
      <c r="M6" s="32" t="s">
        <v>259</v>
      </c>
      <c r="N6" s="1" t="s">
        <v>205</v>
      </c>
    </row>
    <row r="7" spans="1:14" ht="50.25" customHeight="1" x14ac:dyDescent="0.2">
      <c r="A7" s="24" t="str">
        <f>CONCATENATE(M7," ",B7)</f>
        <v>AKIS2 78</v>
      </c>
      <c r="B7" s="48">
        <v>78</v>
      </c>
      <c r="C7" s="11" t="s">
        <v>158</v>
      </c>
      <c r="D7" s="60"/>
      <c r="E7" s="60"/>
      <c r="F7" s="20" t="s">
        <v>234</v>
      </c>
      <c r="G7" s="36"/>
      <c r="H7" s="36"/>
      <c r="I7" s="36"/>
      <c r="J7" s="36"/>
      <c r="K7" s="36"/>
      <c r="L7" s="13" t="str">
        <f t="shared" si="0"/>
        <v>Osaamisen kehittämisen, innovaatioiden edistämisen ja  tutkimustiedon jalkauttamisen toimivuus ja vaikuttavuus (AKIS2)</v>
      </c>
      <c r="M7" s="32" t="s">
        <v>259</v>
      </c>
      <c r="N7" s="1" t="s">
        <v>205</v>
      </c>
    </row>
    <row r="8" spans="1:14" ht="40.5" customHeight="1" x14ac:dyDescent="0.2">
      <c r="A8" s="24" t="str">
        <f>CONCATENATE(M8," ",B8)</f>
        <v>AKIS2 79</v>
      </c>
      <c r="B8" s="48">
        <v>79</v>
      </c>
      <c r="C8" s="11" t="s">
        <v>158</v>
      </c>
      <c r="D8" s="60"/>
      <c r="E8" s="60"/>
      <c r="F8" s="20" t="s">
        <v>235</v>
      </c>
      <c r="G8" s="36"/>
      <c r="H8" s="36"/>
      <c r="I8" s="36"/>
      <c r="J8" s="36"/>
      <c r="K8" s="36"/>
      <c r="L8" s="13" t="str">
        <f t="shared" si="0"/>
        <v>Osaamisen kehittämisen, innovaatioiden edistämisen ja  tutkimustiedon jalkauttamisen toimivuus ja vaikuttavuus (AKIS2)</v>
      </c>
      <c r="M8" s="32" t="s">
        <v>259</v>
      </c>
      <c r="N8" s="1" t="s">
        <v>205</v>
      </c>
    </row>
    <row r="9" spans="1:14" ht="51" customHeight="1" x14ac:dyDescent="0.2">
      <c r="A9" s="24" t="str">
        <f>CONCATENATE(M9," ",B9)</f>
        <v>AKIS2 80</v>
      </c>
      <c r="B9" s="48">
        <v>80</v>
      </c>
      <c r="C9" s="11" t="s">
        <v>158</v>
      </c>
      <c r="D9" s="60"/>
      <c r="E9" s="60"/>
      <c r="F9" s="20" t="s">
        <v>171</v>
      </c>
      <c r="G9" s="36"/>
      <c r="H9" s="36"/>
      <c r="I9" s="36"/>
      <c r="J9" s="36"/>
      <c r="K9" s="36"/>
      <c r="L9" s="13" t="str">
        <f t="shared" si="0"/>
        <v>Osaamisen kehittämisen, innovaatioiden edistämisen ja  tutkimustiedon jalkauttamisen toimivuus ja vaikuttavuus (AKIS2)</v>
      </c>
      <c r="M9" s="32" t="s">
        <v>259</v>
      </c>
      <c r="N9" s="1" t="s">
        <v>205</v>
      </c>
    </row>
    <row r="10" spans="1:14" ht="82.5" customHeight="1" x14ac:dyDescent="0.2">
      <c r="A10" s="24" t="str">
        <f>CONCATENATE(M10," ",B10)</f>
        <v>AKIS2 81</v>
      </c>
      <c r="B10" s="48">
        <v>81</v>
      </c>
      <c r="C10" s="11" t="s">
        <v>158</v>
      </c>
      <c r="D10" s="60"/>
      <c r="E10" s="60"/>
      <c r="F10" s="20" t="s">
        <v>172</v>
      </c>
      <c r="G10" s="36"/>
      <c r="H10" s="36"/>
      <c r="I10" s="36"/>
      <c r="J10" s="36"/>
      <c r="K10" s="36"/>
      <c r="L10" s="13" t="str">
        <f t="shared" si="0"/>
        <v>Osaamisen kehittämisen, innovaatioiden edistämisen ja  tutkimustiedon jalkauttamisen toimivuus ja vaikuttavuus (AKIS2)</v>
      </c>
      <c r="M10" s="32" t="s">
        <v>259</v>
      </c>
      <c r="N10" s="1" t="s">
        <v>205</v>
      </c>
    </row>
    <row r="11" spans="1:14" s="48" customFormat="1" ht="24" customHeight="1" x14ac:dyDescent="0.2">
      <c r="A11" s="24" t="str">
        <f>CONCATENATE(M11," ",B11)</f>
        <v>AKIS2 82</v>
      </c>
      <c r="B11" s="48">
        <v>82</v>
      </c>
      <c r="C11" s="11" t="s">
        <v>158</v>
      </c>
      <c r="D11" s="61"/>
      <c r="E11" s="61"/>
      <c r="F11" s="20" t="s">
        <v>173</v>
      </c>
      <c r="G11" s="36"/>
      <c r="H11" s="36"/>
      <c r="I11" s="36"/>
      <c r="J11" s="36"/>
      <c r="K11" s="36"/>
      <c r="L11" s="13" t="str">
        <f t="shared" si="0"/>
        <v>Osaamisen kehittämisen, innovaatioiden edistämisen ja  tutkimustiedon jalkauttamisen toimivuus ja vaikuttavuus (AKIS2)</v>
      </c>
      <c r="M11" s="50" t="s">
        <v>259</v>
      </c>
      <c r="N11" s="11" t="s">
        <v>205</v>
      </c>
    </row>
    <row r="12" spans="1:14" s="48" customFormat="1" ht="47.25" customHeight="1" x14ac:dyDescent="0.2">
      <c r="A12" s="24" t="str">
        <f>CONCATENATE(M12," ",B12)</f>
        <v>AKIS2 83</v>
      </c>
      <c r="B12" s="48">
        <v>83</v>
      </c>
      <c r="C12" s="11" t="s">
        <v>158</v>
      </c>
      <c r="D12" s="59" t="s">
        <v>162</v>
      </c>
      <c r="E12" s="63" t="s">
        <v>212</v>
      </c>
      <c r="F12" s="20" t="s">
        <v>174</v>
      </c>
      <c r="G12" s="36"/>
      <c r="H12" s="36"/>
      <c r="I12" s="36"/>
      <c r="J12" s="36"/>
      <c r="K12" s="36" t="s">
        <v>218</v>
      </c>
      <c r="L12" s="13" t="str">
        <f t="shared" si="0"/>
        <v>Osaamisen kehittämisen, innovaatioiden edistämisen ja  tutkimustiedon jalkauttamisen toimivuus ja vaikuttavuus (AKIS2)</v>
      </c>
      <c r="M12" s="50" t="s">
        <v>259</v>
      </c>
      <c r="N12" s="11" t="s">
        <v>205</v>
      </c>
    </row>
    <row r="13" spans="1:14" s="48" customFormat="1" ht="33.75" customHeight="1" x14ac:dyDescent="0.2">
      <c r="A13" s="24" t="str">
        <f>CONCATENATE(M13," ",B13)</f>
        <v>AKIS2 84</v>
      </c>
      <c r="B13" s="48">
        <v>84</v>
      </c>
      <c r="C13" s="11" t="s">
        <v>158</v>
      </c>
      <c r="D13" s="60"/>
      <c r="E13" s="64"/>
      <c r="F13" s="29" t="s">
        <v>213</v>
      </c>
      <c r="G13" s="46"/>
      <c r="H13" s="36"/>
      <c r="I13" s="36"/>
      <c r="J13" s="36" t="s">
        <v>161</v>
      </c>
      <c r="K13" s="36" t="s">
        <v>218</v>
      </c>
      <c r="L13" s="13" t="str">
        <f t="shared" si="0"/>
        <v>Osaamisen kehittämisen, innovaatioiden edistämisen ja  tutkimustiedon jalkauttamisen toimivuus ja vaikuttavuus (AKIS2)</v>
      </c>
      <c r="M13" s="50" t="s">
        <v>259</v>
      </c>
      <c r="N13" s="11" t="s">
        <v>205</v>
      </c>
    </row>
    <row r="14" spans="1:14" s="49" customFormat="1" ht="46.5" customHeight="1" thickBot="1" x14ac:dyDescent="0.25">
      <c r="A14" s="42" t="str">
        <f>CONCATENATE(M14," ",B14)</f>
        <v>AKIS2 85</v>
      </c>
      <c r="B14" s="49">
        <v>85</v>
      </c>
      <c r="C14" s="15" t="s">
        <v>158</v>
      </c>
      <c r="D14" s="62"/>
      <c r="E14" s="65"/>
      <c r="F14" s="38" t="s">
        <v>211</v>
      </c>
      <c r="G14" s="28"/>
      <c r="H14" s="28"/>
      <c r="I14" s="28"/>
      <c r="J14" s="28"/>
      <c r="K14" s="28" t="s">
        <v>218</v>
      </c>
      <c r="L14" s="16" t="str">
        <f t="shared" si="0"/>
        <v>Osaamisen kehittämisen, innovaatioiden edistämisen ja  tutkimustiedon jalkauttamisen toimivuus ja vaikuttavuus (AKIS2)</v>
      </c>
      <c r="M14" s="55" t="s">
        <v>259</v>
      </c>
      <c r="N14" s="15" t="s">
        <v>205</v>
      </c>
    </row>
    <row r="15" spans="1:14" s="53" customFormat="1" ht="56.25" customHeight="1" x14ac:dyDescent="0.2">
      <c r="A15" s="26" t="str">
        <f>CONCATENATE(M15," ",B15)</f>
        <v>ARVO 14</v>
      </c>
      <c r="B15" s="53">
        <v>14</v>
      </c>
      <c r="C15" s="7" t="s">
        <v>24</v>
      </c>
      <c r="D15" s="34" t="s">
        <v>25</v>
      </c>
      <c r="E15" s="34" t="s">
        <v>26</v>
      </c>
      <c r="F15" s="34" t="s">
        <v>27</v>
      </c>
      <c r="G15" s="34" t="s">
        <v>28</v>
      </c>
      <c r="H15" s="34"/>
      <c r="I15" s="34"/>
      <c r="J15" s="34"/>
      <c r="K15" s="34" t="s">
        <v>218</v>
      </c>
      <c r="L15" s="10" t="str">
        <f t="shared" si="0"/>
        <v>Tuottajan asema arvoketjussa (ARVO)</v>
      </c>
      <c r="M15" s="54" t="s">
        <v>256</v>
      </c>
      <c r="N15" s="7" t="s">
        <v>183</v>
      </c>
    </row>
    <row r="16" spans="1:14" s="48" customFormat="1" ht="55.5" customHeight="1" x14ac:dyDescent="0.2">
      <c r="A16" s="24" t="str">
        <f>CONCATENATE(M16," ",B16)</f>
        <v>ARVO 15</v>
      </c>
      <c r="B16" s="48">
        <v>15</v>
      </c>
      <c r="C16" s="11" t="s">
        <v>24</v>
      </c>
      <c r="D16" s="36" t="s">
        <v>29</v>
      </c>
      <c r="E16" s="36" t="s">
        <v>30</v>
      </c>
      <c r="F16" s="36" t="s">
        <v>31</v>
      </c>
      <c r="G16" s="36"/>
      <c r="H16" s="36"/>
      <c r="I16" s="36" t="s">
        <v>32</v>
      </c>
      <c r="J16" s="36"/>
      <c r="K16" s="36" t="s">
        <v>218</v>
      </c>
      <c r="L16" s="13" t="str">
        <f t="shared" si="0"/>
        <v>Tuottajan asema arvoketjussa (ARVO)</v>
      </c>
      <c r="M16" s="50" t="s">
        <v>256</v>
      </c>
      <c r="N16" s="11" t="s">
        <v>183</v>
      </c>
    </row>
    <row r="17" spans="1:14" s="48" customFormat="1" ht="58.5" customHeight="1" x14ac:dyDescent="0.2">
      <c r="A17" s="24" t="str">
        <f>CONCATENATE(M17," ",B17)</f>
        <v>ARVO 16</v>
      </c>
      <c r="B17" s="48">
        <v>16</v>
      </c>
      <c r="C17" s="11" t="s">
        <v>24</v>
      </c>
      <c r="D17" s="36" t="s">
        <v>33</v>
      </c>
      <c r="E17" s="36" t="s">
        <v>206</v>
      </c>
      <c r="F17" s="36" t="s">
        <v>34</v>
      </c>
      <c r="G17" s="36" t="s">
        <v>28</v>
      </c>
      <c r="H17" s="36"/>
      <c r="I17" s="36" t="s">
        <v>241</v>
      </c>
      <c r="J17" s="36"/>
      <c r="K17" s="36" t="s">
        <v>218</v>
      </c>
      <c r="L17" s="13" t="str">
        <f t="shared" si="0"/>
        <v>Tuottajan asema arvoketjussa (ARVO)</v>
      </c>
      <c r="M17" s="50" t="s">
        <v>256</v>
      </c>
      <c r="N17" s="11" t="s">
        <v>183</v>
      </c>
    </row>
    <row r="18" spans="1:14" s="49" customFormat="1" ht="34.5" customHeight="1" thickBot="1" x14ac:dyDescent="0.25">
      <c r="A18" s="42" t="str">
        <f>CONCATENATE(M18," ",B18)</f>
        <v>ARVO 17</v>
      </c>
      <c r="B18" s="49">
        <v>17</v>
      </c>
      <c r="C18" s="15" t="s">
        <v>24</v>
      </c>
      <c r="D18" s="28" t="s">
        <v>35</v>
      </c>
      <c r="E18" s="28" t="s">
        <v>36</v>
      </c>
      <c r="F18" s="28" t="s">
        <v>37</v>
      </c>
      <c r="G18" s="28"/>
      <c r="H18" s="28"/>
      <c r="I18" s="28"/>
      <c r="J18" s="28"/>
      <c r="K18" s="28" t="s">
        <v>218</v>
      </c>
      <c r="L18" s="16" t="str">
        <f t="shared" si="0"/>
        <v>Tuottajan asema arvoketjussa (ARVO)</v>
      </c>
      <c r="M18" s="55" t="s">
        <v>256</v>
      </c>
      <c r="N18" s="15" t="s">
        <v>183</v>
      </c>
    </row>
    <row r="19" spans="1:14" s="6" customFormat="1" ht="72" customHeight="1" thickBot="1" x14ac:dyDescent="0.25">
      <c r="A19" s="26" t="str">
        <f>CONCATENATE(M19," ",B19)</f>
        <v>EHT 66</v>
      </c>
      <c r="B19" s="53">
        <v>66</v>
      </c>
      <c r="C19" s="7" t="s">
        <v>129</v>
      </c>
      <c r="D19" s="66" t="s">
        <v>149</v>
      </c>
      <c r="E19" s="43" t="s">
        <v>219</v>
      </c>
      <c r="F19" s="34" t="s">
        <v>151</v>
      </c>
      <c r="G19" s="34"/>
      <c r="H19" s="34"/>
      <c r="I19" s="34" t="s">
        <v>152</v>
      </c>
      <c r="J19" s="34" t="s">
        <v>153</v>
      </c>
      <c r="K19" s="34" t="s">
        <v>218</v>
      </c>
      <c r="L19" s="10" t="str">
        <f t="shared" si="0"/>
        <v>Eläinten hyvinvointi (EHT)</v>
      </c>
      <c r="M19" s="32" t="s">
        <v>260</v>
      </c>
      <c r="N19" s="27" t="s">
        <v>154</v>
      </c>
    </row>
    <row r="20" spans="1:14" ht="72" customHeight="1" x14ac:dyDescent="0.2">
      <c r="A20" s="24" t="str">
        <f>CONCATENATE(M20," ",B20)</f>
        <v>EHT 67</v>
      </c>
      <c r="B20" s="48">
        <v>67</v>
      </c>
      <c r="C20" s="11" t="s">
        <v>129</v>
      </c>
      <c r="D20" s="60"/>
      <c r="E20" s="25" t="s">
        <v>220</v>
      </c>
      <c r="F20" s="36" t="s">
        <v>175</v>
      </c>
      <c r="G20" s="36"/>
      <c r="H20" s="36" t="s">
        <v>266</v>
      </c>
      <c r="I20" s="36"/>
      <c r="J20" s="36"/>
      <c r="K20" s="36" t="s">
        <v>215</v>
      </c>
      <c r="L20" s="13" t="str">
        <f t="shared" si="0"/>
        <v>Eläinten hyvinvointi (EHT)</v>
      </c>
      <c r="M20" s="32" t="s">
        <v>260</v>
      </c>
      <c r="N20" s="1" t="s">
        <v>154</v>
      </c>
    </row>
    <row r="21" spans="1:14" ht="72" customHeight="1" x14ac:dyDescent="0.2">
      <c r="A21" s="24" t="str">
        <f>CONCATENATE(M21," ",B21)</f>
        <v>EHT 68</v>
      </c>
      <c r="B21" s="48">
        <v>68</v>
      </c>
      <c r="C21" s="11" t="s">
        <v>129</v>
      </c>
      <c r="D21" s="60"/>
      <c r="E21" s="25" t="s">
        <v>220</v>
      </c>
      <c r="F21" s="36" t="s">
        <v>176</v>
      </c>
      <c r="G21" s="36"/>
      <c r="H21" s="36"/>
      <c r="I21" s="36"/>
      <c r="J21" s="36"/>
      <c r="K21" s="36" t="s">
        <v>215</v>
      </c>
      <c r="L21" s="13" t="str">
        <f t="shared" si="0"/>
        <v>Eläinten hyvinvointi (EHT)</v>
      </c>
      <c r="M21" s="32" t="s">
        <v>260</v>
      </c>
      <c r="N21" s="1" t="s">
        <v>154</v>
      </c>
    </row>
    <row r="22" spans="1:14" ht="97.5" customHeight="1" x14ac:dyDescent="0.2">
      <c r="A22" s="24" t="str">
        <f>CONCATENATE(M22," ",B22)</f>
        <v>EHT 69</v>
      </c>
      <c r="B22" s="48">
        <v>69</v>
      </c>
      <c r="C22" s="11" t="s">
        <v>129</v>
      </c>
      <c r="D22" s="60"/>
      <c r="E22" s="25" t="s">
        <v>222</v>
      </c>
      <c r="F22" s="36" t="s">
        <v>221</v>
      </c>
      <c r="G22" s="36"/>
      <c r="H22" s="36"/>
      <c r="I22" s="36"/>
      <c r="J22" s="36"/>
      <c r="K22" s="36" t="s">
        <v>218</v>
      </c>
      <c r="L22" s="13" t="str">
        <f t="shared" si="0"/>
        <v>Eläinten hyvinvointi (EHT)</v>
      </c>
      <c r="M22" s="32" t="s">
        <v>260</v>
      </c>
      <c r="N22" s="1" t="s">
        <v>154</v>
      </c>
    </row>
    <row r="23" spans="1:14" ht="51" customHeight="1" x14ac:dyDescent="0.2">
      <c r="A23" s="24" t="str">
        <f>CONCATENATE(M23," ",B23)</f>
        <v>EHT 70</v>
      </c>
      <c r="B23" s="48">
        <v>70</v>
      </c>
      <c r="C23" s="11" t="s">
        <v>129</v>
      </c>
      <c r="D23" s="60"/>
      <c r="E23" s="25" t="s">
        <v>223</v>
      </c>
      <c r="F23" s="14" t="s">
        <v>224</v>
      </c>
      <c r="G23" s="36"/>
      <c r="H23" s="36"/>
      <c r="I23" s="36"/>
      <c r="J23" s="36"/>
      <c r="K23" s="36" t="s">
        <v>218</v>
      </c>
      <c r="L23" s="13" t="str">
        <f t="shared" si="0"/>
        <v>Eläinten hyvinvointi (EHT)</v>
      </c>
      <c r="M23" s="32" t="s">
        <v>260</v>
      </c>
      <c r="N23" s="1" t="s">
        <v>154</v>
      </c>
    </row>
    <row r="24" spans="1:14" ht="108" customHeight="1" x14ac:dyDescent="0.2">
      <c r="A24" s="24" t="str">
        <f>CONCATENATE(M24," ",B24)</f>
        <v>EHT 71</v>
      </c>
      <c r="B24" s="48">
        <v>71</v>
      </c>
      <c r="C24" s="11" t="s">
        <v>129</v>
      </c>
      <c r="D24" s="60"/>
      <c r="E24" s="25" t="s">
        <v>150</v>
      </c>
      <c r="F24" s="29" t="s">
        <v>255</v>
      </c>
      <c r="G24" s="36"/>
      <c r="H24" s="36"/>
      <c r="I24" s="36"/>
      <c r="J24" s="36"/>
      <c r="K24" s="36"/>
      <c r="L24" s="13" t="str">
        <f t="shared" si="0"/>
        <v>Eläinten hyvinvointi (EHT)</v>
      </c>
      <c r="M24" s="32" t="s">
        <v>260</v>
      </c>
      <c r="N24" s="1" t="s">
        <v>154</v>
      </c>
    </row>
    <row r="25" spans="1:14" ht="68.25" customHeight="1" x14ac:dyDescent="0.2">
      <c r="A25" s="24" t="str">
        <f>CONCATENATE(M25," ",B25)</f>
        <v>EHT 72</v>
      </c>
      <c r="B25" s="48">
        <v>72</v>
      </c>
      <c r="C25" s="11" t="s">
        <v>129</v>
      </c>
      <c r="D25" s="61"/>
      <c r="E25" s="25" t="s">
        <v>225</v>
      </c>
      <c r="F25" s="36" t="s">
        <v>177</v>
      </c>
      <c r="G25" s="36"/>
      <c r="H25" s="36"/>
      <c r="I25" s="36"/>
      <c r="J25" s="36"/>
      <c r="K25" s="36" t="s">
        <v>218</v>
      </c>
      <c r="L25" s="13" t="str">
        <f t="shared" si="0"/>
        <v>Eläinten hyvinvointi (EHT)</v>
      </c>
      <c r="M25" s="32" t="s">
        <v>260</v>
      </c>
      <c r="N25" s="1" t="s">
        <v>154</v>
      </c>
    </row>
    <row r="26" spans="1:14" s="6" customFormat="1" ht="54.75" customHeight="1" thickBot="1" x14ac:dyDescent="0.25">
      <c r="A26" s="42" t="str">
        <f>CONCATENATE(M26," ",B26)</f>
        <v>EHT 73</v>
      </c>
      <c r="B26" s="49">
        <v>73</v>
      </c>
      <c r="C26" s="15" t="s">
        <v>129</v>
      </c>
      <c r="D26" s="42" t="s">
        <v>155</v>
      </c>
      <c r="E26" s="44" t="s">
        <v>156</v>
      </c>
      <c r="F26" s="28" t="s">
        <v>157</v>
      </c>
      <c r="G26" s="28" t="s">
        <v>267</v>
      </c>
      <c r="H26" s="28"/>
      <c r="I26" s="28"/>
      <c r="J26" s="28"/>
      <c r="K26" s="28" t="s">
        <v>218</v>
      </c>
      <c r="L26" s="16" t="str">
        <f t="shared" si="0"/>
        <v>Eläinten hyvinvointi (EHT)</v>
      </c>
      <c r="M26" s="56" t="s">
        <v>260</v>
      </c>
      <c r="N26" s="27" t="s">
        <v>154</v>
      </c>
    </row>
    <row r="27" spans="1:14" s="6" customFormat="1" ht="70.5" customHeight="1" thickBot="1" x14ac:dyDescent="0.25">
      <c r="A27" s="26" t="str">
        <f>CONCATENATE(M27," ",B27)</f>
        <v>ILMA 18</v>
      </c>
      <c r="B27" s="53">
        <v>18</v>
      </c>
      <c r="C27" s="7" t="s">
        <v>38</v>
      </c>
      <c r="D27" s="34" t="s">
        <v>39</v>
      </c>
      <c r="E27" s="34" t="s">
        <v>40</v>
      </c>
      <c r="F27" s="34" t="s">
        <v>41</v>
      </c>
      <c r="G27" s="9" t="s">
        <v>273</v>
      </c>
      <c r="H27" s="9"/>
      <c r="I27" s="34" t="s">
        <v>243</v>
      </c>
      <c r="J27" s="9"/>
      <c r="K27" s="34" t="s">
        <v>218</v>
      </c>
      <c r="L27" s="10" t="str">
        <f t="shared" si="0"/>
        <v>Maatalouden ilmastonmuutoksen hillintä ja ammoniakkipäästöjen vähentäminen (ILMA)</v>
      </c>
      <c r="M27" s="33" t="s">
        <v>230</v>
      </c>
      <c r="N27" s="1" t="s">
        <v>184</v>
      </c>
    </row>
    <row r="28" spans="1:14" ht="48" customHeight="1" x14ac:dyDescent="0.2">
      <c r="A28" s="24" t="str">
        <f>CONCATENATE(M28," ",B28)</f>
        <v>ILMA 19</v>
      </c>
      <c r="B28" s="48">
        <v>19</v>
      </c>
      <c r="C28" s="11" t="s">
        <v>38</v>
      </c>
      <c r="D28" s="36" t="s">
        <v>42</v>
      </c>
      <c r="E28" s="36" t="s">
        <v>43</v>
      </c>
      <c r="F28" s="36" t="s">
        <v>44</v>
      </c>
      <c r="G28" s="36"/>
      <c r="H28" s="36"/>
      <c r="I28" s="36" t="s">
        <v>242</v>
      </c>
      <c r="J28" s="36"/>
      <c r="K28" s="36" t="s">
        <v>218</v>
      </c>
      <c r="L28" s="13" t="str">
        <f t="shared" si="0"/>
        <v>Maatalouden ilmastonmuutoksen hillintä ja ammoniakkipäästöjen vähentäminen (ILMA)</v>
      </c>
      <c r="M28" s="33" t="s">
        <v>230</v>
      </c>
      <c r="N28" s="1" t="s">
        <v>184</v>
      </c>
    </row>
    <row r="29" spans="1:14" ht="73.5" customHeight="1" x14ac:dyDescent="0.2">
      <c r="A29" s="24" t="str">
        <f>CONCATENATE(M29," ",B29)</f>
        <v>ILMA 20</v>
      </c>
      <c r="B29" s="48">
        <v>20</v>
      </c>
      <c r="C29" s="11" t="s">
        <v>38</v>
      </c>
      <c r="D29" s="24" t="s">
        <v>45</v>
      </c>
      <c r="E29" s="36" t="s">
        <v>46</v>
      </c>
      <c r="F29" s="36" t="s">
        <v>47</v>
      </c>
      <c r="G29" s="36"/>
      <c r="H29" s="36"/>
      <c r="I29" s="36"/>
      <c r="J29" s="36"/>
      <c r="K29" s="36" t="s">
        <v>218</v>
      </c>
      <c r="L29" s="13" t="str">
        <f t="shared" si="0"/>
        <v>Maatalouden ilmastonmuutoksen hillintä ja ammoniakkipäästöjen vähentäminen (ILMA)</v>
      </c>
      <c r="M29" s="33" t="s">
        <v>230</v>
      </c>
      <c r="N29" s="1" t="s">
        <v>184</v>
      </c>
    </row>
    <row r="30" spans="1:14" ht="59.25" customHeight="1" x14ac:dyDescent="0.2">
      <c r="A30" s="24" t="str">
        <f>CONCATENATE(M30," ",B30)</f>
        <v>ILMA 21</v>
      </c>
      <c r="B30" s="48">
        <v>21</v>
      </c>
      <c r="C30" s="11" t="s">
        <v>38</v>
      </c>
      <c r="D30" s="63" t="s">
        <v>45</v>
      </c>
      <c r="E30" s="36" t="s">
        <v>48</v>
      </c>
      <c r="F30" s="36" t="s">
        <v>49</v>
      </c>
      <c r="G30" s="36"/>
      <c r="H30" s="36"/>
      <c r="I30" s="36"/>
      <c r="J30" s="36"/>
      <c r="K30" s="36" t="s">
        <v>218</v>
      </c>
      <c r="L30" s="13" t="str">
        <f t="shared" si="0"/>
        <v>Maatalouden ilmastonmuutoksen hillintä ja ammoniakkipäästöjen vähentäminen (ILMA)</v>
      </c>
      <c r="M30" s="33" t="s">
        <v>230</v>
      </c>
      <c r="N30" s="1" t="s">
        <v>184</v>
      </c>
    </row>
    <row r="31" spans="1:14" ht="45" customHeight="1" x14ac:dyDescent="0.2">
      <c r="A31" s="24" t="str">
        <f>CONCATENATE(M31," ",B31)</f>
        <v>ILMA 22</v>
      </c>
      <c r="B31" s="48">
        <v>22</v>
      </c>
      <c r="C31" s="11" t="s">
        <v>38</v>
      </c>
      <c r="D31" s="64"/>
      <c r="E31" s="36" t="s">
        <v>50</v>
      </c>
      <c r="F31" s="36" t="s">
        <v>51</v>
      </c>
      <c r="G31" s="36" t="s">
        <v>274</v>
      </c>
      <c r="H31" s="36"/>
      <c r="I31" s="36"/>
      <c r="J31" s="36"/>
      <c r="K31" s="36" t="s">
        <v>218</v>
      </c>
      <c r="L31" s="13" t="str">
        <f t="shared" si="0"/>
        <v>Maatalouden ilmastonmuutoksen hillintä ja ammoniakkipäästöjen vähentäminen (ILMA)</v>
      </c>
      <c r="M31" s="33" t="s">
        <v>230</v>
      </c>
      <c r="N31" s="1" t="s">
        <v>184</v>
      </c>
    </row>
    <row r="32" spans="1:14" ht="86.25" customHeight="1" x14ac:dyDescent="0.2">
      <c r="A32" s="24" t="str">
        <f>CONCATENATE(M32," ",B32)</f>
        <v>ILMA 23</v>
      </c>
      <c r="B32" s="48">
        <v>23</v>
      </c>
      <c r="C32" s="11" t="s">
        <v>38</v>
      </c>
      <c r="D32" s="67"/>
      <c r="E32" s="36" t="s">
        <v>52</v>
      </c>
      <c r="F32" s="36" t="s">
        <v>53</v>
      </c>
      <c r="G32" s="12" t="s">
        <v>54</v>
      </c>
      <c r="H32" s="12"/>
      <c r="I32" s="36" t="s">
        <v>55</v>
      </c>
      <c r="J32" s="12"/>
      <c r="K32" s="36" t="s">
        <v>218</v>
      </c>
      <c r="L32" s="13" t="str">
        <f t="shared" si="0"/>
        <v>Maatalouden ilmastonmuutoksen hillintä ja ammoniakkipäästöjen vähentäminen (ILMA)</v>
      </c>
      <c r="M32" s="33" t="s">
        <v>230</v>
      </c>
      <c r="N32" s="1" t="s">
        <v>184</v>
      </c>
    </row>
    <row r="33" spans="1:14" s="6" customFormat="1" ht="39" thickBot="1" x14ac:dyDescent="0.25">
      <c r="A33" s="42" t="str">
        <f>CONCATENATE(M33," ",B33)</f>
        <v>ILMA 26</v>
      </c>
      <c r="B33" s="49">
        <v>26</v>
      </c>
      <c r="C33" s="15" t="s">
        <v>64</v>
      </c>
      <c r="D33" s="28" t="s">
        <v>65</v>
      </c>
      <c r="E33" s="28" t="s">
        <v>66</v>
      </c>
      <c r="F33" s="45" t="s">
        <v>67</v>
      </c>
      <c r="G33" s="5" t="s">
        <v>276</v>
      </c>
      <c r="H33" s="5"/>
      <c r="I33" s="5"/>
      <c r="J33" s="5"/>
      <c r="K33" s="28" t="s">
        <v>218</v>
      </c>
      <c r="L33" s="16" t="str">
        <f t="shared" si="0"/>
        <v>Maatalouden ilmastonmuutoksen hillintä ja ammoniakkipäästöjen vähentäminen (ILMA)</v>
      </c>
      <c r="M33" s="57" t="s">
        <v>230</v>
      </c>
      <c r="N33" s="27" t="s">
        <v>184</v>
      </c>
    </row>
    <row r="34" spans="1:14" ht="82.5" customHeight="1" x14ac:dyDescent="0.2">
      <c r="A34" s="26" t="str">
        <f>CONCATENATE(M34," ",B34)</f>
        <v>KUORMITUS 25</v>
      </c>
      <c r="B34" s="53">
        <v>25</v>
      </c>
      <c r="C34" s="7" t="s">
        <v>38</v>
      </c>
      <c r="D34" s="34" t="s">
        <v>60</v>
      </c>
      <c r="E34" s="34" t="s">
        <v>61</v>
      </c>
      <c r="F34" s="34" t="s">
        <v>62</v>
      </c>
      <c r="G34" s="34"/>
      <c r="H34" s="34"/>
      <c r="I34" s="34" t="s">
        <v>63</v>
      </c>
      <c r="J34" s="34"/>
      <c r="K34" s="34" t="s">
        <v>218</v>
      </c>
      <c r="L34" s="10" t="str">
        <f t="shared" si="0"/>
        <v>Vaikutukset maatalouden ravinnekuormituksesta vesistöön ja tuotantopanosten tehokas hyödyntäminen (KUORMITUS)</v>
      </c>
      <c r="M34" s="32" t="s">
        <v>231</v>
      </c>
      <c r="N34" s="1" t="s">
        <v>185</v>
      </c>
    </row>
    <row r="35" spans="1:14" ht="81.75" customHeight="1" x14ac:dyDescent="0.2">
      <c r="A35" s="24" t="str">
        <f>CONCATENATE(M35," ",B35)</f>
        <v>KUORMITUS 27</v>
      </c>
      <c r="B35" s="48">
        <v>27</v>
      </c>
      <c r="C35" s="11" t="s">
        <v>64</v>
      </c>
      <c r="D35" s="63" t="s">
        <v>68</v>
      </c>
      <c r="E35" s="24" t="s">
        <v>69</v>
      </c>
      <c r="F35" s="36" t="s">
        <v>70</v>
      </c>
      <c r="G35" s="36" t="s">
        <v>277</v>
      </c>
      <c r="H35" s="36"/>
      <c r="I35" s="36" t="s">
        <v>71</v>
      </c>
      <c r="J35" s="36"/>
      <c r="K35" s="36" t="s">
        <v>218</v>
      </c>
      <c r="L35" s="13" t="str">
        <f t="shared" si="0"/>
        <v>Vaikutukset maatalouden ravinnekuormituksesta vesistöön ja tuotantopanosten tehokas hyödyntäminen (KUORMITUS)</v>
      </c>
      <c r="M35" s="32" t="s">
        <v>231</v>
      </c>
      <c r="N35" s="1" t="s">
        <v>185</v>
      </c>
    </row>
    <row r="36" spans="1:14" s="6" customFormat="1" ht="82.5" customHeight="1" thickBot="1" x14ac:dyDescent="0.25">
      <c r="A36" s="24" t="str">
        <f>CONCATENATE(M36," ",B36)</f>
        <v>KUORMITUS 28</v>
      </c>
      <c r="B36" s="48">
        <v>28</v>
      </c>
      <c r="C36" s="11" t="s">
        <v>64</v>
      </c>
      <c r="D36" s="67"/>
      <c r="E36" s="24" t="s">
        <v>69</v>
      </c>
      <c r="F36" s="36" t="s">
        <v>72</v>
      </c>
      <c r="G36" s="36"/>
      <c r="H36" s="36"/>
      <c r="I36" s="36"/>
      <c r="J36" s="36"/>
      <c r="K36" s="36" t="s">
        <v>218</v>
      </c>
      <c r="L36" s="13" t="str">
        <f t="shared" si="0"/>
        <v>Vaikutukset maatalouden ravinnekuormituksesta vesistöön ja tuotantopanosten tehokas hyödyntäminen (KUORMITUS)</v>
      </c>
      <c r="M36" s="32" t="s">
        <v>231</v>
      </c>
      <c r="N36" s="1" t="s">
        <v>185</v>
      </c>
    </row>
    <row r="37" spans="1:14" ht="46.5" customHeight="1" x14ac:dyDescent="0.2">
      <c r="A37" s="24" t="str">
        <f>CONCATENATE(M37," ",B37)</f>
        <v>KUORMITUS 29</v>
      </c>
      <c r="B37" s="48">
        <v>29</v>
      </c>
      <c r="C37" s="11" t="s">
        <v>64</v>
      </c>
      <c r="D37" s="63" t="s">
        <v>73</v>
      </c>
      <c r="E37" s="36" t="s">
        <v>74</v>
      </c>
      <c r="F37" s="36" t="s">
        <v>75</v>
      </c>
      <c r="G37" s="12" t="s">
        <v>278</v>
      </c>
      <c r="H37" s="12"/>
      <c r="I37" s="12"/>
      <c r="J37" s="12"/>
      <c r="K37" s="36" t="s">
        <v>218</v>
      </c>
      <c r="L37" s="13" t="str">
        <f t="shared" si="0"/>
        <v>Vaikutukset maatalouden ravinnekuormituksesta vesistöön ja tuotantopanosten tehokas hyödyntäminen (KUORMITUS)</v>
      </c>
      <c r="M37" s="32" t="s">
        <v>231</v>
      </c>
      <c r="N37" s="1" t="s">
        <v>185</v>
      </c>
    </row>
    <row r="38" spans="1:14" ht="316.5" customHeight="1" x14ac:dyDescent="0.2">
      <c r="A38" s="24" t="str">
        <f>CONCATENATE(M38," ",B38)</f>
        <v>KUORMITUS 30</v>
      </c>
      <c r="B38" s="48">
        <v>30</v>
      </c>
      <c r="C38" s="11" t="s">
        <v>64</v>
      </c>
      <c r="D38" s="67"/>
      <c r="E38" s="36" t="s">
        <v>76</v>
      </c>
      <c r="F38" s="36" t="s">
        <v>77</v>
      </c>
      <c r="G38" s="36" t="s">
        <v>279</v>
      </c>
      <c r="H38" s="36"/>
      <c r="I38" s="36" t="s">
        <v>244</v>
      </c>
      <c r="J38" s="36"/>
      <c r="K38" s="36" t="s">
        <v>218</v>
      </c>
      <c r="L38" s="13" t="str">
        <f t="shared" si="0"/>
        <v>Vaikutukset maatalouden ravinnekuormituksesta vesistöön ja tuotantopanosten tehokas hyödyntäminen (KUORMITUS)</v>
      </c>
      <c r="M38" s="32" t="s">
        <v>231</v>
      </c>
      <c r="N38" s="1" t="s">
        <v>185</v>
      </c>
    </row>
    <row r="39" spans="1:14" ht="38.25" x14ac:dyDescent="0.2">
      <c r="A39" s="24" t="str">
        <f>CONCATENATE(M39," ",B39)</f>
        <v>KUORMITUS 31</v>
      </c>
      <c r="B39" s="48">
        <v>31</v>
      </c>
      <c r="C39" s="11" t="s">
        <v>64</v>
      </c>
      <c r="D39" s="36" t="s">
        <v>78</v>
      </c>
      <c r="E39" s="36" t="s">
        <v>79</v>
      </c>
      <c r="F39" s="36" t="s">
        <v>80</v>
      </c>
      <c r="G39" s="36" t="s">
        <v>280</v>
      </c>
      <c r="H39" s="36"/>
      <c r="I39" s="36"/>
      <c r="J39" s="36"/>
      <c r="K39" s="36" t="s">
        <v>218</v>
      </c>
      <c r="L39" s="13" t="str">
        <f t="shared" si="0"/>
        <v>Vaikutukset maatalouden ravinnekuormituksesta vesistöön ja tuotantopanosten tehokas hyödyntäminen (KUORMITUS)</v>
      </c>
      <c r="M39" s="32" t="s">
        <v>231</v>
      </c>
      <c r="N39" s="1" t="s">
        <v>185</v>
      </c>
    </row>
    <row r="40" spans="1:14" ht="38.25" x14ac:dyDescent="0.2">
      <c r="A40" s="24" t="str">
        <f>CONCATENATE(M40," ",B40)</f>
        <v>KUORMITUS 32</v>
      </c>
      <c r="B40" s="48">
        <v>32</v>
      </c>
      <c r="C40" s="11" t="s">
        <v>64</v>
      </c>
      <c r="D40" s="63" t="s">
        <v>81</v>
      </c>
      <c r="E40" s="63" t="s">
        <v>82</v>
      </c>
      <c r="F40" s="36" t="s">
        <v>83</v>
      </c>
      <c r="G40" s="24"/>
      <c r="H40" s="36" t="s">
        <v>263</v>
      </c>
      <c r="I40" s="36"/>
      <c r="J40" s="36"/>
      <c r="K40" s="36" t="s">
        <v>218</v>
      </c>
      <c r="L40" s="13" t="str">
        <f t="shared" si="0"/>
        <v>Vaikutukset maatalouden ravinnekuormituksesta vesistöön ja tuotantopanosten tehokas hyödyntäminen (KUORMITUS)</v>
      </c>
      <c r="M40" s="32" t="s">
        <v>231</v>
      </c>
      <c r="N40" s="1" t="s">
        <v>185</v>
      </c>
    </row>
    <row r="41" spans="1:14" ht="63.75" customHeight="1" x14ac:dyDescent="0.2">
      <c r="A41" s="24" t="str">
        <f>CONCATENATE(M41," ",B41)</f>
        <v>KUORMITUS 33</v>
      </c>
      <c r="B41" s="48">
        <v>33</v>
      </c>
      <c r="C41" s="11" t="s">
        <v>64</v>
      </c>
      <c r="D41" s="64"/>
      <c r="E41" s="64"/>
      <c r="F41" s="36" t="s">
        <v>84</v>
      </c>
      <c r="G41" s="24"/>
      <c r="H41" s="36" t="s">
        <v>263</v>
      </c>
      <c r="I41" s="36" t="s">
        <v>71</v>
      </c>
      <c r="J41" s="36"/>
      <c r="K41" s="36" t="s">
        <v>218</v>
      </c>
      <c r="L41" s="13" t="str">
        <f t="shared" si="0"/>
        <v>Vaikutukset maatalouden ravinnekuormituksesta vesistöön ja tuotantopanosten tehokas hyödyntäminen (KUORMITUS)</v>
      </c>
      <c r="M41" s="32" t="s">
        <v>231</v>
      </c>
      <c r="N41" s="1" t="s">
        <v>185</v>
      </c>
    </row>
    <row r="42" spans="1:14" s="6" customFormat="1" ht="36.75" customHeight="1" thickBot="1" x14ac:dyDescent="0.25">
      <c r="A42" s="42" t="str">
        <f>CONCATENATE(M42," ",B42)</f>
        <v>KUORMITUS 34</v>
      </c>
      <c r="B42" s="49">
        <v>34</v>
      </c>
      <c r="C42" s="15" t="s">
        <v>64</v>
      </c>
      <c r="D42" s="65"/>
      <c r="E42" s="65"/>
      <c r="F42" s="28" t="s">
        <v>85</v>
      </c>
      <c r="G42" s="28"/>
      <c r="H42" s="28"/>
      <c r="I42" s="28"/>
      <c r="J42" s="28"/>
      <c r="K42" s="28" t="s">
        <v>218</v>
      </c>
      <c r="L42" s="16" t="str">
        <f t="shared" si="0"/>
        <v>Vaikutukset maatalouden ravinnekuormituksesta vesistöön ja tuotantopanosten tehokas hyödyntäminen (KUORMITUS)</v>
      </c>
      <c r="M42" s="56" t="s">
        <v>231</v>
      </c>
      <c r="N42" s="27" t="s">
        <v>185</v>
      </c>
    </row>
    <row r="43" spans="1:14" ht="39.75" customHeight="1" x14ac:dyDescent="0.2">
      <c r="A43" s="26" t="str">
        <f>CONCATENATE(M43," ",B43)</f>
        <v>LUMO 35</v>
      </c>
      <c r="B43" s="53">
        <v>35</v>
      </c>
      <c r="C43" s="7" t="s">
        <v>86</v>
      </c>
      <c r="D43" s="68" t="s">
        <v>87</v>
      </c>
      <c r="E43" s="70" t="s">
        <v>88</v>
      </c>
      <c r="F43" s="8" t="s">
        <v>89</v>
      </c>
      <c r="G43" s="26"/>
      <c r="H43" s="34"/>
      <c r="I43" s="34"/>
      <c r="J43" s="34"/>
      <c r="K43" s="34" t="s">
        <v>218</v>
      </c>
      <c r="L43" s="10" t="str">
        <f t="shared" si="0"/>
        <v>Vaikutukset maatalousluonnon ja geneettiseen monimuotoisuuteen  (LUMO)</v>
      </c>
      <c r="M43" s="32" t="s">
        <v>257</v>
      </c>
      <c r="N43" s="1" t="s">
        <v>186</v>
      </c>
    </row>
    <row r="44" spans="1:14" s="6" customFormat="1" ht="45" customHeight="1" thickBot="1" x14ac:dyDescent="0.25">
      <c r="A44" s="24" t="str">
        <f>CONCATENATE(M44," ",B44)</f>
        <v>LUMO 36</v>
      </c>
      <c r="B44" s="48">
        <v>36</v>
      </c>
      <c r="C44" s="11" t="s">
        <v>86</v>
      </c>
      <c r="D44" s="69"/>
      <c r="E44" s="67"/>
      <c r="F44" s="20" t="s">
        <v>90</v>
      </c>
      <c r="G44" s="24"/>
      <c r="H44" s="36"/>
      <c r="I44" s="36"/>
      <c r="J44" s="36"/>
      <c r="K44" s="36" t="s">
        <v>218</v>
      </c>
      <c r="L44" s="13" t="str">
        <f t="shared" si="0"/>
        <v>Vaikutukset maatalousluonnon ja geneettiseen monimuotoisuuteen  (LUMO)</v>
      </c>
      <c r="M44" s="32" t="s">
        <v>257</v>
      </c>
      <c r="N44" s="1" t="s">
        <v>186</v>
      </c>
    </row>
    <row r="45" spans="1:14" ht="45.75" customHeight="1" x14ac:dyDescent="0.2">
      <c r="A45" s="24" t="str">
        <f>CONCATENATE(M45," ",B45)</f>
        <v>LUMO 37</v>
      </c>
      <c r="B45" s="48">
        <v>37</v>
      </c>
      <c r="C45" s="11" t="s">
        <v>86</v>
      </c>
      <c r="D45" s="63" t="s">
        <v>91</v>
      </c>
      <c r="E45" s="36" t="s">
        <v>92</v>
      </c>
      <c r="F45" s="36" t="s">
        <v>93</v>
      </c>
      <c r="G45" s="36" t="s">
        <v>281</v>
      </c>
      <c r="H45" s="36"/>
      <c r="I45" s="36"/>
      <c r="J45" s="36"/>
      <c r="K45" s="36" t="s">
        <v>218</v>
      </c>
      <c r="L45" s="13" t="str">
        <f t="shared" si="0"/>
        <v>Vaikutukset maatalousluonnon ja geneettiseen monimuotoisuuteen  (LUMO)</v>
      </c>
      <c r="M45" s="32" t="s">
        <v>257</v>
      </c>
      <c r="N45" s="1" t="s">
        <v>186</v>
      </c>
    </row>
    <row r="46" spans="1:14" ht="45" customHeight="1" x14ac:dyDescent="0.2">
      <c r="A46" s="24" t="str">
        <f>CONCATENATE(M46," ",B46)</f>
        <v>LUMO 38</v>
      </c>
      <c r="B46" s="48">
        <v>38</v>
      </c>
      <c r="C46" s="11" t="s">
        <v>86</v>
      </c>
      <c r="D46" s="67"/>
      <c r="E46" s="36" t="s">
        <v>94</v>
      </c>
      <c r="F46" s="14" t="s">
        <v>199</v>
      </c>
      <c r="G46" s="36" t="s">
        <v>284</v>
      </c>
      <c r="H46" s="36"/>
      <c r="I46" s="36"/>
      <c r="J46" s="36"/>
      <c r="K46" s="36" t="s">
        <v>218</v>
      </c>
      <c r="L46" s="13" t="str">
        <f t="shared" si="0"/>
        <v>Vaikutukset maatalousluonnon ja geneettiseen monimuotoisuuteen  (LUMO)</v>
      </c>
      <c r="M46" s="32" t="s">
        <v>257</v>
      </c>
      <c r="N46" s="1" t="s">
        <v>186</v>
      </c>
    </row>
    <row r="47" spans="1:14" s="6" customFormat="1" ht="86.25" customHeight="1" thickBot="1" x14ac:dyDescent="0.25">
      <c r="A47" s="42" t="str">
        <f>CONCATENATE(M47," ",B47)</f>
        <v>LUMO 39</v>
      </c>
      <c r="B47" s="49">
        <v>39</v>
      </c>
      <c r="C47" s="15" t="s">
        <v>86</v>
      </c>
      <c r="D47" s="28" t="s">
        <v>95</v>
      </c>
      <c r="E47" s="28" t="s">
        <v>96</v>
      </c>
      <c r="F47" s="28" t="s">
        <v>97</v>
      </c>
      <c r="G47" s="28" t="s">
        <v>285</v>
      </c>
      <c r="H47" s="28"/>
      <c r="I47" s="28"/>
      <c r="J47" s="28"/>
      <c r="K47" s="28" t="s">
        <v>218</v>
      </c>
      <c r="L47" s="16" t="str">
        <f t="shared" si="0"/>
        <v>Vaikutukset maatalousluonnon ja geneettiseen monimuotoisuuteen  (LUMO)</v>
      </c>
      <c r="M47" s="56" t="s">
        <v>257</v>
      </c>
      <c r="N47" s="27" t="s">
        <v>186</v>
      </c>
    </row>
    <row r="48" spans="1:14" ht="59.25" customHeight="1" x14ac:dyDescent="0.2">
      <c r="A48" s="26" t="str">
        <f>CONCATENATE(M48," ",B48)</f>
        <v>MAAT 1</v>
      </c>
      <c r="B48" s="53">
        <v>1</v>
      </c>
      <c r="C48" s="7" t="s">
        <v>6</v>
      </c>
      <c r="D48" s="34" t="s">
        <v>7</v>
      </c>
      <c r="E48" s="34" t="s">
        <v>8</v>
      </c>
      <c r="F48" s="18" t="s">
        <v>246</v>
      </c>
      <c r="G48" s="9" t="s">
        <v>269</v>
      </c>
      <c r="H48" s="9"/>
      <c r="I48" s="9"/>
      <c r="J48" s="9"/>
      <c r="K48" s="34" t="s">
        <v>218</v>
      </c>
      <c r="L48" s="10" t="str">
        <f t="shared" si="0"/>
        <v>Maatalouden kannattavuus, kilpailukyky, sopeutuminen muuttuviin riskeihin ja nuorten viljelijöiden aloittamisen mahdollisuudet (MAAT)</v>
      </c>
      <c r="M48" s="32" t="s">
        <v>227</v>
      </c>
      <c r="N48" s="1" t="s">
        <v>204</v>
      </c>
    </row>
    <row r="49" spans="1:14" ht="57.75" customHeight="1" x14ac:dyDescent="0.2">
      <c r="A49" s="24" t="str">
        <f>CONCATENATE(M49," ",B49)</f>
        <v>MAAT 10</v>
      </c>
      <c r="B49" s="48">
        <v>10</v>
      </c>
      <c r="C49" s="11" t="s">
        <v>6</v>
      </c>
      <c r="D49" s="14" t="s">
        <v>178</v>
      </c>
      <c r="E49" s="29" t="s">
        <v>262</v>
      </c>
      <c r="F49" s="14" t="s">
        <v>254</v>
      </c>
      <c r="G49" s="14" t="s">
        <v>272</v>
      </c>
      <c r="H49" s="14"/>
      <c r="I49" s="14"/>
      <c r="J49" s="14"/>
      <c r="K49" s="14"/>
      <c r="L49" s="13" t="str">
        <f t="shared" si="0"/>
        <v>Maatalouden kannattavuus, kilpailukyky, sopeutuminen muuttuviin riskeihin ja nuorten viljelijöiden aloittamisen mahdollisuudet (MAAT)</v>
      </c>
      <c r="M49" s="32" t="s">
        <v>227</v>
      </c>
      <c r="N49" s="1" t="s">
        <v>204</v>
      </c>
    </row>
    <row r="50" spans="1:14" ht="57.75" customHeight="1" x14ac:dyDescent="0.2">
      <c r="A50" s="24" t="str">
        <f>CONCATENATE(M50," ",B50)</f>
        <v>MAAT 11</v>
      </c>
      <c r="B50" s="48">
        <v>11</v>
      </c>
      <c r="C50" s="11" t="s">
        <v>14</v>
      </c>
      <c r="D50" s="36" t="s">
        <v>15</v>
      </c>
      <c r="E50" s="36" t="s">
        <v>16</v>
      </c>
      <c r="F50" s="36" t="s">
        <v>200</v>
      </c>
      <c r="G50" s="36" t="s">
        <v>17</v>
      </c>
      <c r="H50" s="36" t="s">
        <v>18</v>
      </c>
      <c r="I50" s="36"/>
      <c r="J50" s="36"/>
      <c r="K50" s="36" t="s">
        <v>218</v>
      </c>
      <c r="L50" s="13" t="str">
        <f t="shared" si="0"/>
        <v>Maatalouden kannattavuus, kilpailukyky, sopeutuminen muuttuviin riskeihin ja nuorten viljelijöiden aloittamisen mahdollisuudet (MAAT)</v>
      </c>
      <c r="M50" s="32" t="s">
        <v>227</v>
      </c>
      <c r="N50" s="1" t="s">
        <v>204</v>
      </c>
    </row>
    <row r="51" spans="1:14" ht="87" customHeight="1" x14ac:dyDescent="0.2">
      <c r="A51" s="24" t="str">
        <f>CONCATENATE(M51," ",B51)</f>
        <v>MAAT 12</v>
      </c>
      <c r="B51" s="48">
        <v>12</v>
      </c>
      <c r="C51" s="11" t="s">
        <v>14</v>
      </c>
      <c r="D51" s="36" t="s">
        <v>19</v>
      </c>
      <c r="E51" s="36" t="s">
        <v>20</v>
      </c>
      <c r="F51" s="36" t="s">
        <v>21</v>
      </c>
      <c r="G51" s="36"/>
      <c r="H51" s="36" t="s">
        <v>22</v>
      </c>
      <c r="I51" s="36"/>
      <c r="J51" s="36"/>
      <c r="K51" s="36" t="s">
        <v>218</v>
      </c>
      <c r="L51" s="13" t="str">
        <f t="shared" si="0"/>
        <v>Maatalouden kannattavuus, kilpailukyky, sopeutuminen muuttuviin riskeihin ja nuorten viljelijöiden aloittamisen mahdollisuudet (MAAT)</v>
      </c>
      <c r="M51" s="32" t="s">
        <v>227</v>
      </c>
      <c r="N51" s="1" t="s">
        <v>204</v>
      </c>
    </row>
    <row r="52" spans="1:14" ht="51" x14ac:dyDescent="0.2">
      <c r="A52" s="24" t="str">
        <f>CONCATENATE(M52," ",B52)</f>
        <v>MAAT 13</v>
      </c>
      <c r="B52" s="48">
        <v>13</v>
      </c>
      <c r="C52" s="11" t="s">
        <v>14</v>
      </c>
      <c r="D52" s="36" t="s">
        <v>23</v>
      </c>
      <c r="E52" s="36" t="s">
        <v>196</v>
      </c>
      <c r="F52" s="36" t="s">
        <v>197</v>
      </c>
      <c r="G52" s="36"/>
      <c r="H52" s="36"/>
      <c r="I52" s="36"/>
      <c r="J52" s="36"/>
      <c r="K52" s="36" t="s">
        <v>218</v>
      </c>
      <c r="L52" s="13" t="str">
        <f t="shared" si="0"/>
        <v>Maatalouden kannattavuus, kilpailukyky, sopeutuminen muuttuviin riskeihin ja nuorten viljelijöiden aloittamisen mahdollisuudet (MAAT)</v>
      </c>
      <c r="M52" s="32" t="s">
        <v>227</v>
      </c>
      <c r="N52" s="1" t="s">
        <v>204</v>
      </c>
    </row>
    <row r="53" spans="1:14" ht="45.75" customHeight="1" x14ac:dyDescent="0.2">
      <c r="A53" s="24" t="str">
        <f>CONCATENATE(M53," ",B53)</f>
        <v>MAAT 2</v>
      </c>
      <c r="B53" s="48">
        <v>2</v>
      </c>
      <c r="C53" s="11" t="s">
        <v>6</v>
      </c>
      <c r="D53" s="36" t="s">
        <v>7</v>
      </c>
      <c r="E53" s="36" t="s">
        <v>8</v>
      </c>
      <c r="F53" s="14" t="s">
        <v>247</v>
      </c>
      <c r="G53" s="12"/>
      <c r="H53" s="12"/>
      <c r="I53" s="12"/>
      <c r="J53" s="12"/>
      <c r="K53" s="36" t="s">
        <v>218</v>
      </c>
      <c r="L53" s="13" t="str">
        <f t="shared" si="0"/>
        <v>Maatalouden kannattavuus, kilpailukyky, sopeutuminen muuttuviin riskeihin ja nuorten viljelijöiden aloittamisen mahdollisuudet (MAAT)</v>
      </c>
      <c r="M53" s="32" t="s">
        <v>227</v>
      </c>
      <c r="N53" s="1" t="s">
        <v>204</v>
      </c>
    </row>
    <row r="54" spans="1:14" ht="44.25" customHeight="1" x14ac:dyDescent="0.2">
      <c r="A54" s="24" t="str">
        <f>CONCATENATE(M54," ",B54)</f>
        <v>MAAT 24</v>
      </c>
      <c r="B54" s="48">
        <v>24</v>
      </c>
      <c r="C54" s="11" t="s">
        <v>38</v>
      </c>
      <c r="D54" s="19" t="s">
        <v>56</v>
      </c>
      <c r="E54" s="36" t="s">
        <v>57</v>
      </c>
      <c r="F54" s="36" t="s">
        <v>58</v>
      </c>
      <c r="G54" s="36" t="s">
        <v>275</v>
      </c>
      <c r="H54" s="36"/>
      <c r="I54" s="36" t="s">
        <v>59</v>
      </c>
      <c r="J54" s="36"/>
      <c r="K54" s="36" t="s">
        <v>218</v>
      </c>
      <c r="L54" s="13" t="str">
        <f t="shared" si="0"/>
        <v>Maatalouden kannattavuus, kilpailukyky, sopeutuminen muuttuviin riskeihin ja nuorten viljelijöiden aloittamisen mahdollisuudet (MAAT)</v>
      </c>
      <c r="M54" s="32" t="s">
        <v>227</v>
      </c>
      <c r="N54" s="1" t="s">
        <v>204</v>
      </c>
    </row>
    <row r="55" spans="1:14" ht="34.5" customHeight="1" x14ac:dyDescent="0.2">
      <c r="A55" s="24" t="str">
        <f>CONCATENATE(M55," ",B55)</f>
        <v>MAAT 3</v>
      </c>
      <c r="B55" s="48">
        <v>3</v>
      </c>
      <c r="C55" s="11" t="s">
        <v>6</v>
      </c>
      <c r="D55" s="63" t="s">
        <v>7</v>
      </c>
      <c r="E55" s="63" t="s">
        <v>8</v>
      </c>
      <c r="F55" s="14" t="s">
        <v>248</v>
      </c>
      <c r="G55" s="12"/>
      <c r="H55" s="12"/>
      <c r="I55" s="12"/>
      <c r="J55" s="12"/>
      <c r="K55" s="36" t="s">
        <v>250</v>
      </c>
      <c r="L55" s="13" t="str">
        <f t="shared" si="0"/>
        <v>Maatalouden kannattavuus, kilpailukyky, sopeutuminen muuttuviin riskeihin ja nuorten viljelijöiden aloittamisen mahdollisuudet (MAAT)</v>
      </c>
      <c r="M55" s="32" t="s">
        <v>227</v>
      </c>
      <c r="N55" s="1" t="s">
        <v>204</v>
      </c>
    </row>
    <row r="56" spans="1:14" ht="45" customHeight="1" x14ac:dyDescent="0.2">
      <c r="A56" s="24" t="str">
        <f>CONCATENATE(M56," ",B56)</f>
        <v>MAAT 4</v>
      </c>
      <c r="B56" s="48">
        <v>4</v>
      </c>
      <c r="C56" s="11" t="s">
        <v>6</v>
      </c>
      <c r="D56" s="67"/>
      <c r="E56" s="67"/>
      <c r="F56" s="14" t="s">
        <v>249</v>
      </c>
      <c r="G56" s="12"/>
      <c r="H56" s="12"/>
      <c r="I56" s="12"/>
      <c r="J56" s="12"/>
      <c r="K56" s="36" t="s">
        <v>250</v>
      </c>
      <c r="L56" s="13" t="str">
        <f t="shared" si="0"/>
        <v>Maatalouden kannattavuus, kilpailukyky, sopeutuminen muuttuviin riskeihin ja nuorten viljelijöiden aloittamisen mahdollisuudet (MAAT)</v>
      </c>
      <c r="M56" s="32" t="s">
        <v>227</v>
      </c>
      <c r="N56" s="1" t="s">
        <v>204</v>
      </c>
    </row>
    <row r="57" spans="1:14" s="6" customFormat="1" ht="161.25" customHeight="1" thickBot="1" x14ac:dyDescent="0.25">
      <c r="A57" s="24" t="str">
        <f>CONCATENATE(M57," ",B57)</f>
        <v>MAAT 40</v>
      </c>
      <c r="B57" s="48">
        <v>40</v>
      </c>
      <c r="C57" s="11" t="s">
        <v>98</v>
      </c>
      <c r="D57" s="24" t="s">
        <v>99</v>
      </c>
      <c r="E57" s="36" t="s">
        <v>100</v>
      </c>
      <c r="F57" s="36" t="s">
        <v>101</v>
      </c>
      <c r="G57" s="36" t="s">
        <v>282</v>
      </c>
      <c r="H57" s="36"/>
      <c r="I57" s="36" t="s">
        <v>240</v>
      </c>
      <c r="J57" s="36"/>
      <c r="K57" s="36" t="s">
        <v>218</v>
      </c>
      <c r="L57" s="13" t="str">
        <f t="shared" si="0"/>
        <v>Maatalouden kannattavuus, kilpailukyky, sopeutuminen muuttuviin riskeihin ja nuorten viljelijöiden aloittamisen mahdollisuudet (MAAT)</v>
      </c>
      <c r="M57" s="32" t="s">
        <v>227</v>
      </c>
      <c r="N57" s="1" t="s">
        <v>204</v>
      </c>
    </row>
    <row r="58" spans="1:14" ht="94.5" customHeight="1" x14ac:dyDescent="0.2">
      <c r="A58" s="24" t="str">
        <f>CONCATENATE(M58," ",B58)</f>
        <v>MAAT 5</v>
      </c>
      <c r="B58" s="48">
        <v>5</v>
      </c>
      <c r="C58" s="11" t="s">
        <v>6</v>
      </c>
      <c r="D58" s="36" t="s">
        <v>9</v>
      </c>
      <c r="E58" s="36" t="s">
        <v>10</v>
      </c>
      <c r="F58" s="14" t="s">
        <v>203</v>
      </c>
      <c r="G58" s="12" t="s">
        <v>270</v>
      </c>
      <c r="H58" s="12"/>
      <c r="I58" s="12"/>
      <c r="J58" s="12"/>
      <c r="K58" s="36" t="s">
        <v>218</v>
      </c>
      <c r="L58" s="13" t="str">
        <f t="shared" si="0"/>
        <v>Maatalouden kannattavuus, kilpailukyky, sopeutuminen muuttuviin riskeihin ja nuorten viljelijöiden aloittamisen mahdollisuudet (MAAT)</v>
      </c>
      <c r="M58" s="32" t="s">
        <v>227</v>
      </c>
      <c r="N58" s="1" t="s">
        <v>204</v>
      </c>
    </row>
    <row r="59" spans="1:14" ht="94.5" customHeight="1" x14ac:dyDescent="0.2">
      <c r="A59" s="24" t="str">
        <f>CONCATENATE(M59," ",B59)</f>
        <v>MAAT 7</v>
      </c>
      <c r="B59" s="48">
        <v>7</v>
      </c>
      <c r="C59" s="11" t="s">
        <v>6</v>
      </c>
      <c r="D59" s="63" t="s">
        <v>12</v>
      </c>
      <c r="E59" s="63" t="s">
        <v>13</v>
      </c>
      <c r="F59" s="14" t="s">
        <v>251</v>
      </c>
      <c r="G59" s="12" t="s">
        <v>270</v>
      </c>
      <c r="H59" s="36"/>
      <c r="I59" s="36"/>
      <c r="J59" s="36"/>
      <c r="K59" s="36" t="s">
        <v>218</v>
      </c>
      <c r="L59" s="13" t="str">
        <f t="shared" si="0"/>
        <v>Maatalouden kannattavuus, kilpailukyky, sopeutuminen muuttuviin riskeihin ja nuorten viljelijöiden aloittamisen mahdollisuudet (MAAT)</v>
      </c>
      <c r="M59" s="32" t="s">
        <v>227</v>
      </c>
      <c r="N59" s="1" t="s">
        <v>204</v>
      </c>
    </row>
    <row r="60" spans="1:14" ht="46.5" customHeight="1" x14ac:dyDescent="0.2">
      <c r="A60" s="24" t="str">
        <f>CONCATENATE(M60," ",B60)</f>
        <v>MAAT 8</v>
      </c>
      <c r="B60" s="48">
        <v>8</v>
      </c>
      <c r="C60" s="11" t="s">
        <v>6</v>
      </c>
      <c r="D60" s="67"/>
      <c r="E60" s="67"/>
      <c r="F60" s="14" t="s">
        <v>252</v>
      </c>
      <c r="G60" s="12"/>
      <c r="H60" s="36"/>
      <c r="I60" s="36"/>
      <c r="J60" s="36"/>
      <c r="K60" s="36" t="s">
        <v>218</v>
      </c>
      <c r="L60" s="13" t="str">
        <f t="shared" si="0"/>
        <v>Maatalouden kannattavuus, kilpailukyky, sopeutuminen muuttuviin riskeihin ja nuorten viljelijöiden aloittamisen mahdollisuudet (MAAT)</v>
      </c>
      <c r="M60" s="32" t="s">
        <v>227</v>
      </c>
      <c r="N60" s="1" t="s">
        <v>204</v>
      </c>
    </row>
    <row r="61" spans="1:14" s="6" customFormat="1" ht="76.5" customHeight="1" thickBot="1" x14ac:dyDescent="0.25">
      <c r="A61" s="42" t="str">
        <f>CONCATENATE(M61," ",B61)</f>
        <v>MAAT 9</v>
      </c>
      <c r="B61" s="49">
        <v>9</v>
      </c>
      <c r="C61" s="15" t="s">
        <v>6</v>
      </c>
      <c r="D61" s="17" t="s">
        <v>178</v>
      </c>
      <c r="E61" s="38" t="s">
        <v>261</v>
      </c>
      <c r="F61" s="17" t="s">
        <v>253</v>
      </c>
      <c r="G61" s="17" t="s">
        <v>272</v>
      </c>
      <c r="H61" s="17"/>
      <c r="I61" s="17"/>
      <c r="J61" s="17"/>
      <c r="K61" s="17"/>
      <c r="L61" s="16" t="str">
        <f t="shared" si="0"/>
        <v>Maatalouden kannattavuus, kilpailukyky, sopeutuminen muuttuviin riskeihin ja nuorten viljelijöiden aloittamisen mahdollisuudet (MAAT)</v>
      </c>
      <c r="M61" s="56" t="s">
        <v>227</v>
      </c>
      <c r="N61" s="27" t="s">
        <v>204</v>
      </c>
    </row>
    <row r="62" spans="1:14" ht="89.25" x14ac:dyDescent="0.2">
      <c r="A62" s="26" t="str">
        <f>CONCATENATE(M62," ",B62)</f>
        <v>RUOKA 56</v>
      </c>
      <c r="B62" s="53">
        <v>56</v>
      </c>
      <c r="C62" s="7" t="s">
        <v>129</v>
      </c>
      <c r="D62" s="70" t="s">
        <v>130</v>
      </c>
      <c r="E62" s="40" t="s">
        <v>131</v>
      </c>
      <c r="F62" s="18" t="s">
        <v>207</v>
      </c>
      <c r="G62" s="34"/>
      <c r="H62" s="41"/>
      <c r="I62" s="34"/>
      <c r="J62" s="34" t="s">
        <v>288</v>
      </c>
      <c r="K62" s="34" t="s">
        <v>215</v>
      </c>
      <c r="L62" s="10" t="str">
        <f t="shared" si="0"/>
        <v>Vastuullinen ruokajärjestelmä (RUOKA)</v>
      </c>
      <c r="M62" s="32" t="s">
        <v>229</v>
      </c>
      <c r="N62" s="1" t="s">
        <v>182</v>
      </c>
    </row>
    <row r="63" spans="1:14" ht="44.25" customHeight="1" x14ac:dyDescent="0.2">
      <c r="A63" s="24" t="str">
        <f>CONCATENATE(M63," ",B63)</f>
        <v>RUOKA 57</v>
      </c>
      <c r="B63" s="48">
        <v>57</v>
      </c>
      <c r="C63" s="11" t="s">
        <v>129</v>
      </c>
      <c r="D63" s="64"/>
      <c r="E63" s="71" t="s">
        <v>132</v>
      </c>
      <c r="F63" s="23" t="s">
        <v>133</v>
      </c>
      <c r="G63" s="36"/>
      <c r="H63" s="30"/>
      <c r="I63" s="36"/>
      <c r="J63" s="36" t="s">
        <v>287</v>
      </c>
      <c r="K63" s="21"/>
      <c r="L63" s="13" t="str">
        <f t="shared" si="0"/>
        <v>Vastuullinen ruokajärjestelmä (RUOKA)</v>
      </c>
      <c r="M63" s="32" t="s">
        <v>229</v>
      </c>
      <c r="N63" s="1" t="s">
        <v>182</v>
      </c>
    </row>
    <row r="64" spans="1:14" ht="188.25" customHeight="1" x14ac:dyDescent="0.2">
      <c r="A64" s="24" t="str">
        <f>CONCATENATE(M64," ",B64)</f>
        <v>RUOKA 58</v>
      </c>
      <c r="B64" s="48">
        <v>58</v>
      </c>
      <c r="C64" s="11" t="s">
        <v>129</v>
      </c>
      <c r="D64" s="67"/>
      <c r="E64" s="72"/>
      <c r="F64" s="23" t="s">
        <v>165</v>
      </c>
      <c r="G64" s="36"/>
      <c r="H64" s="36"/>
      <c r="I64" s="36"/>
      <c r="J64" s="29" t="s">
        <v>189</v>
      </c>
      <c r="K64" s="36"/>
      <c r="L64" s="13" t="str">
        <f t="shared" si="0"/>
        <v>Vastuullinen ruokajärjestelmä (RUOKA)</v>
      </c>
      <c r="M64" s="32" t="s">
        <v>229</v>
      </c>
      <c r="N64" s="1" t="s">
        <v>182</v>
      </c>
    </row>
    <row r="65" spans="1:14" ht="125.25" customHeight="1" x14ac:dyDescent="0.2">
      <c r="A65" s="24" t="str">
        <f>CONCATENATE(M65," ",B65)</f>
        <v>RUOKA 59</v>
      </c>
      <c r="B65" s="48">
        <v>59</v>
      </c>
      <c r="C65" s="11" t="s">
        <v>129</v>
      </c>
      <c r="D65" s="36" t="s">
        <v>134</v>
      </c>
      <c r="E65" s="20" t="s">
        <v>135</v>
      </c>
      <c r="F65" s="36" t="s">
        <v>216</v>
      </c>
      <c r="G65" s="21"/>
      <c r="H65" s="21"/>
      <c r="I65" s="21"/>
      <c r="J65" s="23" t="s">
        <v>136</v>
      </c>
      <c r="K65" s="36" t="s">
        <v>215</v>
      </c>
      <c r="L65" s="13" t="str">
        <f t="shared" si="0"/>
        <v>Vastuullinen ruokajärjestelmä (RUOKA)</v>
      </c>
      <c r="M65" s="32" t="s">
        <v>229</v>
      </c>
      <c r="N65" s="1" t="s">
        <v>182</v>
      </c>
    </row>
    <row r="66" spans="1:14" ht="109.5" customHeight="1" x14ac:dyDescent="0.2">
      <c r="A66" s="24" t="str">
        <f>CONCATENATE(M66," ",B66)</f>
        <v>RUOKA 6</v>
      </c>
      <c r="B66" s="48">
        <v>6</v>
      </c>
      <c r="C66" s="11" t="s">
        <v>6</v>
      </c>
      <c r="D66" s="36" t="s">
        <v>202</v>
      </c>
      <c r="E66" s="36" t="s">
        <v>11</v>
      </c>
      <c r="F66" s="14" t="s">
        <v>201</v>
      </c>
      <c r="G66" s="36" t="s">
        <v>271</v>
      </c>
      <c r="H66" s="36" t="s">
        <v>169</v>
      </c>
      <c r="I66" s="36"/>
      <c r="J66" s="36" t="s">
        <v>164</v>
      </c>
      <c r="K66" s="36" t="s">
        <v>215</v>
      </c>
      <c r="L66" s="13" t="str">
        <f t="shared" si="0"/>
        <v>Vastuullinen ruokajärjestelmä (RUOKA)</v>
      </c>
      <c r="M66" s="32" t="s">
        <v>229</v>
      </c>
      <c r="N66" s="1" t="s">
        <v>182</v>
      </c>
    </row>
    <row r="67" spans="1:14" ht="99" customHeight="1" x14ac:dyDescent="0.2">
      <c r="A67" s="24" t="str">
        <f>CONCATENATE(M67," ",B67)</f>
        <v>RUOKA 60</v>
      </c>
      <c r="B67" s="48">
        <v>60</v>
      </c>
      <c r="C67" s="11" t="s">
        <v>129</v>
      </c>
      <c r="D67" s="36" t="s">
        <v>193</v>
      </c>
      <c r="E67" s="14" t="s">
        <v>170</v>
      </c>
      <c r="F67" s="14" t="s">
        <v>208</v>
      </c>
      <c r="G67" s="36" t="s">
        <v>138</v>
      </c>
      <c r="H67" s="29" t="s">
        <v>209</v>
      </c>
      <c r="I67" s="36"/>
      <c r="J67" s="36" t="s">
        <v>139</v>
      </c>
      <c r="K67" s="36" t="s">
        <v>215</v>
      </c>
      <c r="L67" s="13" t="str">
        <f t="shared" si="0"/>
        <v>Vastuullinen ruokajärjestelmä (RUOKA)</v>
      </c>
      <c r="M67" s="32" t="s">
        <v>229</v>
      </c>
      <c r="N67" s="1" t="s">
        <v>182</v>
      </c>
    </row>
    <row r="68" spans="1:14" ht="66.75" customHeight="1" x14ac:dyDescent="0.2">
      <c r="A68" s="24" t="str">
        <f>CONCATENATE(M68," ",B68)</f>
        <v>RUOKA 61</v>
      </c>
      <c r="B68" s="48">
        <v>61</v>
      </c>
      <c r="C68" s="11" t="s">
        <v>129</v>
      </c>
      <c r="D68" s="36" t="s">
        <v>193</v>
      </c>
      <c r="E68" s="14" t="s">
        <v>140</v>
      </c>
      <c r="F68" s="36" t="s">
        <v>141</v>
      </c>
      <c r="G68" s="36"/>
      <c r="H68" s="29"/>
      <c r="I68" s="29"/>
      <c r="J68" s="29" t="s">
        <v>190</v>
      </c>
      <c r="K68" s="21"/>
      <c r="L68" s="13" t="str">
        <f t="shared" ref="L68:L87" si="1">CONCATENATE(N68," ","(",M68,")")</f>
        <v>Vastuullinen ruokajärjestelmä (RUOKA)</v>
      </c>
      <c r="M68" s="32" t="s">
        <v>229</v>
      </c>
      <c r="N68" s="1" t="s">
        <v>182</v>
      </c>
    </row>
    <row r="69" spans="1:14" ht="60.75" customHeight="1" x14ac:dyDescent="0.2">
      <c r="A69" s="24" t="str">
        <f>CONCATENATE(M69," ",B69)</f>
        <v>RUOKA 62</v>
      </c>
      <c r="B69" s="48">
        <v>62</v>
      </c>
      <c r="C69" s="11" t="s">
        <v>129</v>
      </c>
      <c r="D69" s="36" t="s">
        <v>137</v>
      </c>
      <c r="E69" s="14" t="s">
        <v>217</v>
      </c>
      <c r="F69" s="36" t="s">
        <v>166</v>
      </c>
      <c r="G69" s="36"/>
      <c r="H69" s="30"/>
      <c r="I69" s="29"/>
      <c r="J69" s="29"/>
      <c r="K69" s="36" t="s">
        <v>215</v>
      </c>
      <c r="L69" s="13" t="str">
        <f t="shared" si="1"/>
        <v>Vastuullinen ruokajärjestelmä (RUOKA)</v>
      </c>
      <c r="M69" s="32" t="s">
        <v>229</v>
      </c>
      <c r="N69" s="1" t="s">
        <v>182</v>
      </c>
    </row>
    <row r="70" spans="1:14" ht="46.5" customHeight="1" x14ac:dyDescent="0.2">
      <c r="A70" s="24" t="str">
        <f>CONCATENATE(M70," ",B70)</f>
        <v>RUOKA 63</v>
      </c>
      <c r="B70" s="48">
        <v>63</v>
      </c>
      <c r="C70" s="11" t="s">
        <v>129</v>
      </c>
      <c r="D70" s="63" t="s">
        <v>143</v>
      </c>
      <c r="E70" s="25" t="s">
        <v>167</v>
      </c>
      <c r="F70" s="36" t="s">
        <v>145</v>
      </c>
      <c r="G70" s="36"/>
      <c r="H70" s="30"/>
      <c r="I70" s="29"/>
      <c r="J70" s="29" t="s">
        <v>142</v>
      </c>
      <c r="K70" s="21" t="s">
        <v>218</v>
      </c>
      <c r="L70" s="13" t="str">
        <f t="shared" si="1"/>
        <v>Vastuullinen ruokajärjestelmä (RUOKA)</v>
      </c>
      <c r="M70" s="32" t="s">
        <v>229</v>
      </c>
      <c r="N70" s="1" t="s">
        <v>182</v>
      </c>
    </row>
    <row r="71" spans="1:14" ht="60" customHeight="1" x14ac:dyDescent="0.2">
      <c r="A71" s="24" t="str">
        <f>CONCATENATE(M71," ",B71)</f>
        <v>RUOKA 64</v>
      </c>
      <c r="B71" s="48">
        <v>64</v>
      </c>
      <c r="C71" s="11" t="s">
        <v>129</v>
      </c>
      <c r="D71" s="67"/>
      <c r="E71" s="25" t="s">
        <v>144</v>
      </c>
      <c r="F71" s="36" t="s">
        <v>146</v>
      </c>
      <c r="G71" s="36"/>
      <c r="H71" s="36"/>
      <c r="I71" s="36"/>
      <c r="J71" s="36"/>
      <c r="K71" s="36"/>
      <c r="L71" s="13" t="str">
        <f t="shared" si="1"/>
        <v>Vastuullinen ruokajärjestelmä (RUOKA)</v>
      </c>
      <c r="M71" s="32" t="s">
        <v>229</v>
      </c>
      <c r="N71" s="37" t="s">
        <v>182</v>
      </c>
    </row>
    <row r="72" spans="1:14" s="6" customFormat="1" ht="59.25" customHeight="1" thickBot="1" x14ac:dyDescent="0.25">
      <c r="A72" s="42" t="str">
        <f>CONCATENATE(M72," ",B72)</f>
        <v>RUOKA 65</v>
      </c>
      <c r="B72" s="49">
        <v>65</v>
      </c>
      <c r="C72" s="15" t="s">
        <v>129</v>
      </c>
      <c r="D72" s="42" t="s">
        <v>147</v>
      </c>
      <c r="E72" s="44" t="s">
        <v>148</v>
      </c>
      <c r="F72" s="38" t="s">
        <v>198</v>
      </c>
      <c r="G72" s="58"/>
      <c r="H72" s="38" t="s">
        <v>210</v>
      </c>
      <c r="I72" s="22"/>
      <c r="J72" s="28" t="s">
        <v>191</v>
      </c>
      <c r="K72" s="28" t="s">
        <v>215</v>
      </c>
      <c r="L72" s="16" t="str">
        <f t="shared" si="1"/>
        <v>Vastuullinen ruokajärjestelmä (RUOKA)</v>
      </c>
      <c r="M72" s="56" t="s">
        <v>229</v>
      </c>
      <c r="N72" s="27" t="s">
        <v>182</v>
      </c>
    </row>
    <row r="73" spans="1:14" ht="123" customHeight="1" x14ac:dyDescent="0.2">
      <c r="A73" s="26" t="str">
        <f>CONCATENATE(M73," ",B73)</f>
        <v>YRHA 41</v>
      </c>
      <c r="B73" s="53">
        <v>41</v>
      </c>
      <c r="C73" s="7" t="s">
        <v>98</v>
      </c>
      <c r="D73" s="26" t="s">
        <v>99</v>
      </c>
      <c r="E73" s="34" t="s">
        <v>102</v>
      </c>
      <c r="F73" s="34" t="s">
        <v>103</v>
      </c>
      <c r="G73" s="34" t="s">
        <v>282</v>
      </c>
      <c r="H73" s="34" t="s">
        <v>168</v>
      </c>
      <c r="I73" s="34" t="s">
        <v>104</v>
      </c>
      <c r="J73" s="34"/>
      <c r="K73" s="34" t="s">
        <v>218</v>
      </c>
      <c r="L73" s="10" t="str">
        <f t="shared" si="1"/>
        <v>Työllisyyden ja yrittäjyyden mahdollisuudet sekä vaikutukset maaseudun elämän laatuun. (YRHA)</v>
      </c>
      <c r="M73" s="32" t="s">
        <v>258</v>
      </c>
      <c r="N73" s="1" t="s">
        <v>187</v>
      </c>
    </row>
    <row r="74" spans="1:14" ht="59.25" customHeight="1" x14ac:dyDescent="0.2">
      <c r="A74" s="24" t="str">
        <f>CONCATENATE(M74," ",B74)</f>
        <v>YRHA 42</v>
      </c>
      <c r="B74" s="48">
        <v>42</v>
      </c>
      <c r="C74" s="11" t="s">
        <v>98</v>
      </c>
      <c r="D74" s="24" t="s">
        <v>99</v>
      </c>
      <c r="E74" s="36" t="s">
        <v>163</v>
      </c>
      <c r="F74" s="36" t="s">
        <v>105</v>
      </c>
      <c r="G74" s="36"/>
      <c r="H74" s="36"/>
      <c r="I74" s="36"/>
      <c r="J74" s="36"/>
      <c r="K74" s="36" t="s">
        <v>218</v>
      </c>
      <c r="L74" s="13" t="str">
        <f t="shared" si="1"/>
        <v>Työllisyyden ja yrittäjyyden mahdollisuudet sekä vaikutukset maaseudun elämän laatuun &amp; Maatalouden kannattavuus ja kilpailukyky ja nuorten viljelijöiden aloittamisen mahdollisuudet (YRHA)</v>
      </c>
      <c r="M74" s="32" t="s">
        <v>258</v>
      </c>
      <c r="N74" s="1" t="s">
        <v>188</v>
      </c>
    </row>
    <row r="75" spans="1:14" ht="137.25" customHeight="1" x14ac:dyDescent="0.2">
      <c r="A75" s="24" t="str">
        <f>CONCATENATE(M75," ",B75)</f>
        <v>YRHA 43</v>
      </c>
      <c r="B75" s="48">
        <v>43</v>
      </c>
      <c r="C75" s="11" t="s">
        <v>106</v>
      </c>
      <c r="D75" s="63" t="s">
        <v>107</v>
      </c>
      <c r="E75" s="63" t="s">
        <v>108</v>
      </c>
      <c r="F75" s="36" t="s">
        <v>109</v>
      </c>
      <c r="G75" s="36" t="s">
        <v>283</v>
      </c>
      <c r="H75" s="14" t="s">
        <v>264</v>
      </c>
      <c r="I75" s="36"/>
      <c r="J75" s="21"/>
      <c r="K75" s="36" t="s">
        <v>218</v>
      </c>
      <c r="L75" s="13" t="str">
        <f t="shared" si="1"/>
        <v>Työllisyyden ja yrittäjyyden mahdollisuudet sekä vaikutukset maaseudun elämän laatuun. (YRHA)</v>
      </c>
      <c r="M75" s="32" t="s">
        <v>258</v>
      </c>
      <c r="N75" s="1" t="s">
        <v>187</v>
      </c>
    </row>
    <row r="76" spans="1:14" ht="38.25" customHeight="1" x14ac:dyDescent="0.2">
      <c r="A76" s="24" t="str">
        <f>CONCATENATE(M76," ",B76)</f>
        <v>YRHA 44</v>
      </c>
      <c r="B76" s="48">
        <v>44</v>
      </c>
      <c r="C76" s="11" t="s">
        <v>106</v>
      </c>
      <c r="D76" s="64"/>
      <c r="E76" s="64"/>
      <c r="F76" s="36" t="s">
        <v>110</v>
      </c>
      <c r="G76" s="36"/>
      <c r="H76" s="14" t="s">
        <v>194</v>
      </c>
      <c r="I76" s="36"/>
      <c r="J76" s="21"/>
      <c r="K76" s="36" t="s">
        <v>218</v>
      </c>
      <c r="L76" s="13" t="str">
        <f t="shared" si="1"/>
        <v>Työllisyyden ja yrittäjyyden mahdollisuudet sekä vaikutukset maaseudun elämän laatuun. (YRHA)</v>
      </c>
      <c r="M76" s="32" t="s">
        <v>258</v>
      </c>
      <c r="N76" s="1" t="s">
        <v>187</v>
      </c>
    </row>
    <row r="77" spans="1:14" ht="27.75" customHeight="1" x14ac:dyDescent="0.2">
      <c r="A77" s="24" t="str">
        <f>CONCATENATE(M77," ",B77)</f>
        <v>YRHA 45</v>
      </c>
      <c r="B77" s="48">
        <v>45</v>
      </c>
      <c r="C77" s="11" t="s">
        <v>106</v>
      </c>
      <c r="D77" s="64"/>
      <c r="E77" s="67"/>
      <c r="F77" s="36" t="s">
        <v>111</v>
      </c>
      <c r="G77" s="36"/>
      <c r="H77" s="36"/>
      <c r="I77" s="36"/>
      <c r="J77" s="21"/>
      <c r="K77" s="36" t="s">
        <v>218</v>
      </c>
      <c r="L77" s="13" t="str">
        <f t="shared" si="1"/>
        <v>Työllisyyden ja yrittäjyyden mahdollisuudet sekä vaikutukset maaseudun elämän laatuun. (YRHA)</v>
      </c>
      <c r="M77" s="32" t="s">
        <v>258</v>
      </c>
      <c r="N77" s="1" t="s">
        <v>187</v>
      </c>
    </row>
    <row r="78" spans="1:14" ht="45.75" customHeight="1" x14ac:dyDescent="0.2">
      <c r="A78" s="24" t="str">
        <f>CONCATENATE(M78," ",B78)</f>
        <v>YRHA 46</v>
      </c>
      <c r="B78" s="48">
        <v>46</v>
      </c>
      <c r="C78" s="11" t="s">
        <v>106</v>
      </c>
      <c r="D78" s="67"/>
      <c r="E78" s="36" t="s">
        <v>112</v>
      </c>
      <c r="F78" s="36" t="s">
        <v>113</v>
      </c>
      <c r="G78" s="46"/>
      <c r="H78" s="36" t="s">
        <v>114</v>
      </c>
      <c r="I78" s="36"/>
      <c r="J78" s="21"/>
      <c r="K78" s="36" t="s">
        <v>218</v>
      </c>
      <c r="L78" s="13" t="str">
        <f t="shared" si="1"/>
        <v>Työllisyyden ja yrittäjyyden mahdollisuudet sekä vaikutukset maaseudun elämän laatuun. (YRHA)</v>
      </c>
      <c r="M78" s="32" t="s">
        <v>258</v>
      </c>
      <c r="N78" s="1" t="s">
        <v>187</v>
      </c>
    </row>
    <row r="79" spans="1:14" ht="35.25" customHeight="1" x14ac:dyDescent="0.2">
      <c r="A79" s="24" t="str">
        <f>CONCATENATE(M79," ",B79)</f>
        <v>YRHA 47</v>
      </c>
      <c r="B79" s="48">
        <v>47</v>
      </c>
      <c r="C79" s="11" t="s">
        <v>106</v>
      </c>
      <c r="D79" s="63" t="s">
        <v>115</v>
      </c>
      <c r="E79" s="63" t="s">
        <v>116</v>
      </c>
      <c r="F79" s="36" t="s">
        <v>117</v>
      </c>
      <c r="G79" s="21"/>
      <c r="H79" s="36" t="s">
        <v>179</v>
      </c>
      <c r="I79" s="21"/>
      <c r="J79" s="21"/>
      <c r="K79" s="36" t="s">
        <v>218</v>
      </c>
      <c r="L79" s="13" t="str">
        <f t="shared" si="1"/>
        <v>Työllisyyden ja yrittäjyyden mahdollisuudet sekä vaikutukset maaseudun elämän laatuun. (YRHA)</v>
      </c>
      <c r="M79" s="32" t="s">
        <v>258</v>
      </c>
      <c r="N79" s="1" t="s">
        <v>187</v>
      </c>
    </row>
    <row r="80" spans="1:14" ht="43.5" customHeight="1" x14ac:dyDescent="0.2">
      <c r="A80" s="24" t="str">
        <f>CONCATENATE(M80," ",B80)</f>
        <v>YRHA 48</v>
      </c>
      <c r="B80" s="48">
        <v>48</v>
      </c>
      <c r="C80" s="11" t="s">
        <v>106</v>
      </c>
      <c r="D80" s="67"/>
      <c r="E80" s="67"/>
      <c r="F80" s="36" t="s">
        <v>118</v>
      </c>
      <c r="G80" s="21"/>
      <c r="H80" s="21"/>
      <c r="I80" s="21"/>
      <c r="J80" s="36" t="s">
        <v>180</v>
      </c>
      <c r="K80" s="36" t="s">
        <v>218</v>
      </c>
      <c r="L80" s="13" t="str">
        <f t="shared" si="1"/>
        <v>Työllisyyden ja yrittäjyyden mahdollisuudet sekä vaikutukset maaseudun elämän laatuun. (YRHA)</v>
      </c>
      <c r="M80" s="32" t="s">
        <v>258</v>
      </c>
      <c r="N80" s="1" t="s">
        <v>187</v>
      </c>
    </row>
    <row r="81" spans="1:14" ht="62.25" customHeight="1" x14ac:dyDescent="0.2">
      <c r="A81" s="24" t="str">
        <f>CONCATENATE(M81," ",B81)</f>
        <v>YRHA 49</v>
      </c>
      <c r="B81" s="48">
        <v>49</v>
      </c>
      <c r="C81" s="11" t="s">
        <v>106</v>
      </c>
      <c r="D81" s="63" t="s">
        <v>119</v>
      </c>
      <c r="E81" s="63" t="s">
        <v>120</v>
      </c>
      <c r="F81" s="36" t="s">
        <v>121</v>
      </c>
      <c r="G81" s="36" t="s">
        <v>265</v>
      </c>
      <c r="H81" s="36" t="s">
        <v>195</v>
      </c>
      <c r="I81" s="36"/>
      <c r="J81" s="21"/>
      <c r="K81" s="36" t="s">
        <v>218</v>
      </c>
      <c r="L81" s="13" t="str">
        <f t="shared" si="1"/>
        <v>Työllisyyden ja yrittäjyyden mahdollisuudet sekä vaikutukset maaseudun elämän laatuun. (YRHA)</v>
      </c>
      <c r="M81" s="32" t="s">
        <v>258</v>
      </c>
      <c r="N81" s="1" t="s">
        <v>187</v>
      </c>
    </row>
    <row r="82" spans="1:14" ht="38.25" customHeight="1" x14ac:dyDescent="0.2">
      <c r="A82" s="24" t="str">
        <f>CONCATENATE(M82," ",B82)</f>
        <v>YRHA 50</v>
      </c>
      <c r="B82" s="48">
        <v>50</v>
      </c>
      <c r="C82" s="11" t="s">
        <v>106</v>
      </c>
      <c r="D82" s="64"/>
      <c r="E82" s="64"/>
      <c r="F82" s="36" t="s">
        <v>122</v>
      </c>
      <c r="G82" s="21"/>
      <c r="H82" s="21"/>
      <c r="I82" s="21"/>
      <c r="J82" s="21"/>
      <c r="K82" s="36" t="s">
        <v>218</v>
      </c>
      <c r="L82" s="13" t="str">
        <f t="shared" si="1"/>
        <v>Työllisyyden ja yrittäjyyden mahdollisuudet sekä vaikutukset maaseudun elämän laatuun. (YRHA)</v>
      </c>
      <c r="M82" s="32" t="s">
        <v>258</v>
      </c>
      <c r="N82" s="1" t="s">
        <v>187</v>
      </c>
    </row>
    <row r="83" spans="1:14" ht="33.75" customHeight="1" x14ac:dyDescent="0.2">
      <c r="A83" s="24" t="str">
        <f>CONCATENATE(M83," ",B83)</f>
        <v>YRHA 51</v>
      </c>
      <c r="B83" s="48">
        <v>51</v>
      </c>
      <c r="C83" s="11" t="s">
        <v>106</v>
      </c>
      <c r="D83" s="64"/>
      <c r="E83" s="67"/>
      <c r="F83" s="36" t="s">
        <v>123</v>
      </c>
      <c r="G83" s="21"/>
      <c r="H83" s="21"/>
      <c r="I83" s="21"/>
      <c r="J83" s="21"/>
      <c r="K83" s="36" t="s">
        <v>218</v>
      </c>
      <c r="L83" s="13" t="str">
        <f t="shared" si="1"/>
        <v>Työllisyyden ja yrittäjyyden mahdollisuudet sekä vaikutukset maaseudun elämän laatuun. (YRHA)</v>
      </c>
      <c r="M83" s="32" t="s">
        <v>258</v>
      </c>
      <c r="N83" s="1" t="s">
        <v>187</v>
      </c>
    </row>
    <row r="84" spans="1:14" ht="35.25" customHeight="1" x14ac:dyDescent="0.2">
      <c r="A84" s="24" t="str">
        <f>CONCATENATE(M84," ",B84)</f>
        <v>YRHA 52</v>
      </c>
      <c r="B84" s="48">
        <v>52</v>
      </c>
      <c r="C84" s="11" t="s">
        <v>106</v>
      </c>
      <c r="D84" s="64"/>
      <c r="E84" s="63" t="s">
        <v>124</v>
      </c>
      <c r="F84" s="36" t="s">
        <v>125</v>
      </c>
      <c r="G84" s="21"/>
      <c r="H84" s="21"/>
      <c r="I84" s="21"/>
      <c r="J84" s="21"/>
      <c r="K84" s="36" t="s">
        <v>218</v>
      </c>
      <c r="L84" s="13" t="str">
        <f t="shared" si="1"/>
        <v>Työllisyyden ja yrittäjyyden mahdollisuudet sekä vaikutukset maaseudun elämän laatuun. (YRHA)</v>
      </c>
      <c r="M84" s="32" t="s">
        <v>258</v>
      </c>
      <c r="N84" s="1" t="s">
        <v>187</v>
      </c>
    </row>
    <row r="85" spans="1:14" ht="34.5" customHeight="1" x14ac:dyDescent="0.2">
      <c r="A85" s="24" t="str">
        <f>CONCATENATE(M85," ",B85)</f>
        <v>YRHA 53</v>
      </c>
      <c r="B85" s="48">
        <v>53</v>
      </c>
      <c r="C85" s="11" t="s">
        <v>106</v>
      </c>
      <c r="D85" s="64"/>
      <c r="E85" s="64"/>
      <c r="F85" s="36" t="s">
        <v>126</v>
      </c>
      <c r="G85" s="21"/>
      <c r="H85" s="21"/>
      <c r="I85" s="21"/>
      <c r="J85" s="21"/>
      <c r="K85" s="36" t="s">
        <v>218</v>
      </c>
      <c r="L85" s="13" t="str">
        <f t="shared" si="1"/>
        <v>Työllisyyden ja yrittäjyyden mahdollisuudet sekä vaikutukset maaseudun elämän laatuun. (YRHA)</v>
      </c>
      <c r="M85" s="32" t="s">
        <v>258</v>
      </c>
      <c r="N85" s="1" t="s">
        <v>187</v>
      </c>
    </row>
    <row r="86" spans="1:14" ht="38.25" x14ac:dyDescent="0.2">
      <c r="A86" s="24" t="str">
        <f>CONCATENATE(M86," ",B86)</f>
        <v>YRHA 54</v>
      </c>
      <c r="B86" s="48">
        <v>54</v>
      </c>
      <c r="C86" s="11" t="s">
        <v>106</v>
      </c>
      <c r="D86" s="64"/>
      <c r="E86" s="64"/>
      <c r="F86" s="36" t="s">
        <v>127</v>
      </c>
      <c r="G86" s="21"/>
      <c r="H86" s="21"/>
      <c r="I86" s="21"/>
      <c r="J86" s="21"/>
      <c r="K86" s="36" t="s">
        <v>218</v>
      </c>
      <c r="L86" s="13" t="str">
        <f t="shared" si="1"/>
        <v>Työllisyyden ja yrittäjyyden mahdollisuudet sekä vaikutukset maaseudun elämän laatuun. (YRHA)</v>
      </c>
      <c r="M86" s="32" t="s">
        <v>258</v>
      </c>
      <c r="N86" s="1" t="s">
        <v>187</v>
      </c>
    </row>
    <row r="87" spans="1:14" s="6" customFormat="1" ht="60" customHeight="1" thickBot="1" x14ac:dyDescent="0.25">
      <c r="A87" s="42" t="str">
        <f>CONCATENATE(M87," ",B87)</f>
        <v>YRHA 55</v>
      </c>
      <c r="B87" s="49">
        <v>55</v>
      </c>
      <c r="C87" s="15" t="s">
        <v>106</v>
      </c>
      <c r="D87" s="65"/>
      <c r="E87" s="65"/>
      <c r="F87" s="28" t="s">
        <v>128</v>
      </c>
      <c r="G87" s="22"/>
      <c r="H87" s="22"/>
      <c r="I87" s="22"/>
      <c r="J87" s="22"/>
      <c r="K87" s="28" t="s">
        <v>218</v>
      </c>
      <c r="L87" s="16" t="str">
        <f t="shared" si="1"/>
        <v>Työllisyyden ja yrittäjyyden mahdollisuudet sekä vaikutukset maaseudun elämän laatuun. (YRHA)</v>
      </c>
      <c r="M87" s="56" t="s">
        <v>258</v>
      </c>
      <c r="N87" s="27" t="s">
        <v>187</v>
      </c>
    </row>
  </sheetData>
  <autoFilter ref="A2:N87">
    <sortState ref="A3:S87">
      <sortCondition ref="A2:A87"/>
    </sortState>
  </autoFilter>
  <mergeCells count="27">
    <mergeCell ref="D70:D71"/>
    <mergeCell ref="D75:D78"/>
    <mergeCell ref="E75:E77"/>
    <mergeCell ref="D79:D80"/>
    <mergeCell ref="E79:E80"/>
    <mergeCell ref="D81:D87"/>
    <mergeCell ref="E81:E83"/>
    <mergeCell ref="E84:E87"/>
    <mergeCell ref="D45:D46"/>
    <mergeCell ref="D55:D56"/>
    <mergeCell ref="E55:E56"/>
    <mergeCell ref="D59:D60"/>
    <mergeCell ref="E59:E60"/>
    <mergeCell ref="D62:D64"/>
    <mergeCell ref="E63:E64"/>
    <mergeCell ref="D35:D36"/>
    <mergeCell ref="D37:D38"/>
    <mergeCell ref="D40:D42"/>
    <mergeCell ref="E40:E42"/>
    <mergeCell ref="D43:D44"/>
    <mergeCell ref="E43:E44"/>
    <mergeCell ref="D3:D11"/>
    <mergeCell ref="E3:E11"/>
    <mergeCell ref="D12:D14"/>
    <mergeCell ref="E12:E14"/>
    <mergeCell ref="D19:D25"/>
    <mergeCell ref="D30:D32"/>
  </mergeCells>
  <pageMargins left="0.7" right="0.7" top="0.75" bottom="0.75" header="0.3" footer="0.3"/>
  <pageSetup paperSize="8" scale="53" orientation="landscape" r:id="rId1"/>
  <rowBreaks count="4" manualBreakCount="4">
    <brk id="18" max="16383" man="1"/>
    <brk id="33" max="16383" man="1"/>
    <brk id="47" max="16383" man="1"/>
    <brk id="65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b25b787659ae01c678066d46fcd949b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643c11cf4c13186185f95add12dbb6b8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5202B8-19AB-4777-96A7-F68C78E9A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80AB26-86A3-49F4-BD35-B24B6227B2E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3490735-11D5-4E3C-90BA-8FA654EBF1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Pehkonen Eero (MMM)</dc:creator>
  <cp:keywords/>
  <dc:description/>
  <cp:lastModifiedBy>Pehkonen Eero (MMM)</cp:lastModifiedBy>
  <cp:revision/>
  <cp:lastPrinted>2023-06-21T10:39:39Z</cp:lastPrinted>
  <dcterms:created xsi:type="dcterms:W3CDTF">2023-01-10T10:41:12Z</dcterms:created>
  <dcterms:modified xsi:type="dcterms:W3CDTF">2023-06-21T11:25:39Z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</Properties>
</file>