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P:\Sources\Valtioneuvoston_kanslia\370130-TEH0022399_CAP-suunnitelman_arviointiin_liittyvät_arviointikysymykset\70_Delivery\"/>
    </mc:Choice>
  </mc:AlternateContent>
  <xr:revisionPtr revIDLastSave="0" documentId="13_ncr:1_{5DAEA091-16BF-4CF6-8286-4699475362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1" sheetId="1" r:id="rId1"/>
  </sheets>
  <definedNames>
    <definedName name="_xlnm._FilterDatabase" localSheetId="0" hidden="1">Tabell1!$A$2:$N$87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3" i="1"/>
  <c r="A49" i="1" l="1"/>
  <c r="A60" i="1"/>
  <c r="A53" i="1"/>
  <c r="A55" i="1"/>
  <c r="A56" i="1"/>
  <c r="A58" i="1" l="1"/>
  <c r="A66" i="1"/>
  <c r="A59" i="1"/>
  <c r="A61" i="1"/>
  <c r="A50" i="1"/>
  <c r="A51" i="1"/>
  <c r="A52" i="1"/>
  <c r="A15" i="1"/>
  <c r="A16" i="1"/>
  <c r="A17" i="1"/>
  <c r="A18" i="1"/>
  <c r="A27" i="1"/>
  <c r="A28" i="1"/>
  <c r="A29" i="1"/>
  <c r="A30" i="1"/>
  <c r="A31" i="1"/>
  <c r="A32" i="1"/>
  <c r="A54" i="1"/>
  <c r="A34" i="1"/>
  <c r="A33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57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62" i="1"/>
  <c r="A63" i="1"/>
  <c r="A64" i="1"/>
  <c r="A65" i="1"/>
  <c r="A67" i="1"/>
  <c r="A68" i="1"/>
  <c r="A69" i="1"/>
  <c r="A70" i="1"/>
  <c r="A71" i="1"/>
  <c r="A72" i="1"/>
  <c r="A19" i="1"/>
  <c r="A20" i="1"/>
  <c r="A21" i="1"/>
  <c r="A22" i="1"/>
  <c r="A23" i="1"/>
  <c r="A24" i="1"/>
  <c r="A25" i="1"/>
  <c r="A26" i="1"/>
  <c r="A3" i="1"/>
  <c r="A4" i="1"/>
  <c r="A5" i="1"/>
  <c r="A6" i="1"/>
  <c r="A7" i="1"/>
  <c r="A8" i="1"/>
  <c r="A9" i="1"/>
  <c r="A10" i="1"/>
  <c r="A11" i="1"/>
  <c r="A12" i="1"/>
  <c r="A13" i="1"/>
  <c r="A14" i="1"/>
  <c r="A48" i="1" l="1"/>
</calcChain>
</file>

<file path=xl/sharedStrings.xml><?xml version="1.0" encoding="utf-8"?>
<sst xmlns="http://schemas.openxmlformats.org/spreadsheetml/2006/main" count="599" uniqueCount="290">
  <si>
    <t>Utvärderingsplan för Finlands CAP-plan: Utvärderingsfrågor för konsekvensbedömningar. 21.6.2023</t>
  </si>
  <si>
    <t>Frågans nr</t>
  </si>
  <si>
    <t>SPECIFIKT
MÅL</t>
  </si>
  <si>
    <t>Politiskt mål</t>
  </si>
  <si>
    <t>Bedömningsfrågans framgångsfaktor</t>
  </si>
  <si>
    <t>Bedömningsfråga</t>
  </si>
  <si>
    <r>
      <rPr>
        <b/>
        <sz val="10"/>
        <color theme="1"/>
        <rFont val="Calibri"/>
        <family val="2"/>
        <scheme val="minor"/>
      </rPr>
      <t xml:space="preserve">Konsekvensindikatorer (EU) </t>
    </r>
    <r>
      <rPr>
        <sz val="10"/>
        <color theme="1"/>
        <rFont val="Calibri"/>
        <family val="2"/>
        <scheme val="minor"/>
      </rPr>
      <t>De indikatorer vars nettoeffekter ska bedömas har angetts med fet stil</t>
    </r>
  </si>
  <si>
    <t>Konsekvensindikator (nationell)</t>
  </si>
  <si>
    <t>Extra data som samlas in av Livsmedelsverket</t>
  </si>
  <si>
    <r>
      <rPr>
        <b/>
        <sz val="10"/>
        <color theme="1"/>
        <rFont val="Calibri"/>
        <family val="2"/>
        <scheme val="minor"/>
      </rPr>
      <t xml:space="preserve">Övriga data </t>
    </r>
    <r>
      <rPr>
        <sz val="10"/>
        <color theme="1"/>
        <rFont val="Calibri"/>
        <family val="2"/>
        <scheme val="minor"/>
      </rPr>
      <t>(i anslutning till bedömningen eller från andra informationskällor)</t>
    </r>
  </si>
  <si>
    <t>Bedömningskriterium</t>
  </si>
  <si>
    <t>Bedömning</t>
  </si>
  <si>
    <t>ÖM</t>
  </si>
  <si>
    <t>Utnyttjande av forskning och bästa praxis och kompetensutveckling genererar jordbruksföretagen och övriga företag på landsbygden mervärde.</t>
  </si>
  <si>
    <t>Kunskaps- och innovationssystemet inom jordbruket (Akis) har främjat forskning, bästa praxis och kompetensutveckling på ett sätt som ger jordbruksföretagen och övriga företag på landsbygden mervärde.</t>
  </si>
  <si>
    <t>I vilken utsträckning förändrades jordbruksföretagens företagspraxis (inklusive odlingspraxis) eller förbättrades mervärdet till följd av deltagandet i rådgivning?</t>
  </si>
  <si>
    <t>I.1​: Finansiering som tilldelats utbildning och innovationer i CAP-planen</t>
  </si>
  <si>
    <t>I vilken utsträckning förändrades jordbruksföretagens företagspraxis (inklusive odlingspraxis) eller förbättrades mervärdet till följd av deltagandet i utbildnings- och informationsförmedlingsprojekt?</t>
  </si>
  <si>
    <t>I vilken utsträckning förändrades jordbruksföretagens företagspraxis (inklusive odlingspraxis) eller förbättrades mervärdet till följd av deltagandet i EIP-projekt?</t>
  </si>
  <si>
    <t xml:space="preserve"> - Antal skapade/utvecklade innovationer i EIP-projekt
 - Överföring av utvecklade innovationer i EIP-projekt till vidareutveckling med annan finansiering</t>
  </si>
  <si>
    <t>I vilken utsträckning förbättrades jordbruksföretagens mervärde till följd av deltagandet i rådgivning?</t>
  </si>
  <si>
    <t>I vilken utsträckning förbättrades jordbruksföretagens mervärde till följd av deltagandet i utbildnings- och informationsförmedlingsprojekt?</t>
  </si>
  <si>
    <t>I vilken utsträckning förbättrades jordbruksföretagens mervärde till följd av deltagandet i EIP-projekt?</t>
  </si>
  <si>
    <t>För mottagare av rådgivning (alla målgrupper): 
Hur har rådgivningen lyckats? Vilken kompetens har rådgivarna?</t>
  </si>
  <si>
    <t>För rådgivare: 
Har rådgivarna fått tillräcklig information om undersökningarna? 
Har rådgivarna fått tillräcklig fortbildning? Hurdan fortbildning behöver rådgivare?</t>
  </si>
  <si>
    <t>Varför har rådgivningstjänsterna inte anlitats?</t>
  </si>
  <si>
    <t>Samtliga jordbruksföretag och andra företag på landsbygden implementerar ny digital teknik, genomför innovationer eller har tagit del av utbildning eller rådgivning.</t>
  </si>
  <si>
    <t>Jordbruksföretag och andra företag på landsbygden har med hjälp av åtgärderna i CAP-planen främjat:
-    användning av ny digital teknik
-    införande av innovationer
-    deltagande i utbildningar och rådgivning</t>
  </si>
  <si>
    <t>I vilken utsträckning främjade CAP-åtgärderna användningen av teknik och införandet av innovationer?</t>
  </si>
  <si>
    <t>Effekter</t>
  </si>
  <si>
    <t>I vilken utsträckning främjade CAP-åtgärderna deltagandet i utbildningar?</t>
  </si>
  <si>
    <t>C.15 Utbildning i jordbruk för jordbruksföretagare</t>
  </si>
  <si>
    <t xml:space="preserve">I vilken utsträckning har EIP-åtgärden bidragit till utvecklingen av nya innovationer som har använts i företag inom primärproduktion? </t>
  </si>
  <si>
    <t>SM 3</t>
  </si>
  <si>
    <t>Jordbrukarna får ett större mervärde för sina produkter genom ökat samarbete.</t>
  </si>
  <si>
    <t>Mervärdet för jordbrukare i producentorganisationer, producentgrupper eller samarbetsåtgärder ökar</t>
  </si>
  <si>
    <t>I vilken utsträckning har det varit möjligt att öka mervärdet för jordbrukare som verkar i producentorganisationer, producentgrupper eller samarbetsåtgärder?</t>
  </si>
  <si>
    <t>I.8 Primärproducenternas mervärde i livsmedelskedjan</t>
  </si>
  <si>
    <t>Jordbrukarna organiserar sig så att de kan konkurrera på livsmedelsmarknaden</t>
  </si>
  <si>
    <t>Antalet jordbrukare som deltar i producentgruppers och producentorganisationers verksamhet ökar</t>
  </si>
  <si>
    <t>I vilken utsträckning har åtgärderna i CAP-planen främjat jordbrukarnas deltagande i GJP-stödda producentgrupper och producentorganisationer eller inrättandet av nya?</t>
  </si>
  <si>
    <t>Samarbete 02: FO-nummer/jordbrukslägenhetssignum för de jordbruksföretag som deltar i åtgärden</t>
  </si>
  <si>
    <t>Nyttjandet av namnskyddssystemet främjas</t>
  </si>
  <si>
    <t>Antalet namnskyddade produkter ökar med 20 nya produkter 2025 (i dag 13 namnskyddade produkter)</t>
  </si>
  <si>
    <t>I vilken utsträckning har åtgärderna i CAP-planen främjat ökningen av nya namnskyddade produkter och nya grupper av sökande?</t>
  </si>
  <si>
    <t>Antal namnskyddade produkter 
https://www.ruokavirasto.fi/elintarvikkeet/elintarvikeala/ainesosat-ja-sisalto/nimisuojatut-tuotteet/suomalaiset-nimisuojatuotteet/</t>
  </si>
  <si>
    <t>Uppkomsten av producentgrupper och annat samarbete främjas</t>
  </si>
  <si>
    <t>Producentgrupper och producentorganisationer bildas</t>
  </si>
  <si>
    <t>I vilken utsträckning har åtgärderna i CAP-planen ökat samarbetet?</t>
  </si>
  <si>
    <t>SM 9</t>
  </si>
  <si>
    <t xml:space="preserve">En högkvalitativ hälsovård för produktionsdjur bevaras och produktionsdjurens välbefinnande främjas </t>
  </si>
  <si>
    <t>Utbildning, rådgivning och jordbruksinvesteringar samt ersättningar för djurens välbefinnande förbättrar produktionsdjurens välbefinnande.</t>
  </si>
  <si>
    <t>I vilken utsträckning har CAP-åtgärderna förbättrat djurens välbefinnande?</t>
  </si>
  <si>
    <t>INV Jordbruk 04: 
- typ av investering i välbefinnande (t.ex. fri grisning, övergång från buruppfödning till golvuppfödning av höns) och antal
- lägenhetssignum</t>
  </si>
  <si>
    <t>Indikatorer för hållbar produktion:
Fothälsoindex för kyckling (årlig information)
Knorrindex för svin (årlig information)</t>
  </si>
  <si>
    <t>CAP-åtgärderna, den nationella lagstiftningen och EU:s djurskyddslagstiftning förbättrar produktionsdjurens välbefinnande.</t>
  </si>
  <si>
    <t xml:space="preserve">I vilken utsträckning har de överträdelser som observerats vid urvalsbaserade inspektioner av produktionsdjur förändrats? </t>
  </si>
  <si>
    <t>Andelen försummelser vid djurskyddsinspektioner av produktionsdjur</t>
  </si>
  <si>
    <t>Konsekvens</t>
  </si>
  <si>
    <t xml:space="preserve">I vilken utsträckning har de brister som observerats vid djurtransportinspektioner förändrats? </t>
  </si>
  <si>
    <t>Utbildning, rådgivning, jordbruksinvesteringar eller ersättningar för djurens välbefinnande möjliggör planer för välbefinnande som förbättrar produktionsdjurens välbefinnande.</t>
  </si>
  <si>
    <t>I vilken utsträckning har planerna för djurens välbefinnande gjort det möjligt att förbättra djurens välbefinnande och utveckla verksamheten på jordbruksföretagsnivå?</t>
  </si>
  <si>
    <t>Ersättningarna för djurens välbefinnande främjar produktionsdjurens välbefinnande</t>
  </si>
  <si>
    <t>Anser jordbrukarna att villkoren för åtagandena för djurens välbefinnande fungerar?</t>
  </si>
  <si>
    <t>Upprätthållande av hälsovård för produktionsdjur och främjande av djurens välbefinnande. Utbildning, rådgivning och jordbruksinvesteringar samt ersättningar för djurens välbefinnande förbättrar produktionsdjurens välbefinnande.</t>
  </si>
  <si>
    <t xml:space="preserve">Vilka omständigheter påverkar jordbrukarnas produktions- och investeringsbeslut? </t>
  </si>
  <si>
    <t xml:space="preserve">Utbildning, rådgivning och jordbruksinvesteringar samt ersättningar för djurens välbefinnande förbättrar produktionsdjurens välbefinnande. </t>
  </si>
  <si>
    <t>Vilka förändringar i rutiner har jordbruksföretagen gjort för att uppfylla villkoren för ersättning för djurens välbefinnande?</t>
  </si>
  <si>
    <t>Användningen av antimikrobiella läkemedel på produktionsdjur hålls på den nuvarande kontrollerade och låga nivån</t>
  </si>
  <si>
    <t>Ersättningarna för djurens välbefinnande och rådgivningen bidrar till den låga användningen av antimikrobiella läkemedel.</t>
  </si>
  <si>
    <t>I vilken utsträckning har CAP-åtgärderna påverkat den låga användningen av antimikrobiella läkemedel?</t>
  </si>
  <si>
    <t>I.28:  försäljning/användning av antimikrobiella läkemedel för produktionsdjur</t>
  </si>
  <si>
    <t>SM 4</t>
  </si>
  <si>
    <t>Produktionen av förnybar energi har ökat med 365 MW till 2027.</t>
  </si>
  <si>
    <t xml:space="preserve">Produktionen av förnybar energi har ökat till följd av CAP-åtgärder. </t>
  </si>
  <si>
    <t>I vilken utsträckning kunde CAP-åtgärderna öka användningen och produktionen av förnybar energi?</t>
  </si>
  <si>
    <t>I.12 Produktion av förnybar energi</t>
  </si>
  <si>
    <t>INV Jordbruk 02: 
- lägenhetssignum
- vilken typ av energiinvestering (energiproduktion, främjande av energieffektivitet, främjande av användningen av biogas)</t>
  </si>
  <si>
    <t>Energieffektiviteten i jordbruksföretag och andra företag förbättras</t>
  </si>
  <si>
    <t>Energieffektiviteten har förbättrats inom jordbruks- och livsmedelsekonomin med hjälp av CAP-åtgärder.</t>
  </si>
  <si>
    <t>I vilken utsträckning har CAP-åtgärderna främjat en ökad energieffektivitet inom jordbruk och livsmedelsförädling?</t>
  </si>
  <si>
    <t>INV Jordbruk 02: 
- lägenhetssignum</t>
  </si>
  <si>
    <r>
      <rPr>
        <sz val="10"/>
        <color theme="1"/>
        <rFont val="Calibri"/>
        <family val="2"/>
        <scheme val="minor"/>
      </rPr>
      <t>Jordbrukets växthusgasutsläpp är år 2027 0,8 miljoner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ekv t mindre än 2019 tack vare CAP-åtgärderna.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(Nuläge 15,0 miljoner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ekv t).</t>
    </r>
  </si>
  <si>
    <t>GAEC 2 och frivilliga GAEC minskade odlingen av ettåriga grödor på nya torvåkrar</t>
  </si>
  <si>
    <t>Hur mycket minskade GAEC 2 och frivilliga GAEC odlingen på ny jordbruksmark jämfört med situationen för den tidigare programperioden?</t>
  </si>
  <si>
    <t>Miljöersättningens vallåtgärd på torvåkrar hänförde sig till de skift där ettåriga grödor odlades tidigare.</t>
  </si>
  <si>
    <t>Hur mycket minskade odlingen av ettåriga grödor på torvåkrar?</t>
  </si>
  <si>
    <t>Mängden kol i åkermarken har inte förändrats och effekterna av kolsänkorna har ökat med hjälp av CAP-åtgärderna</t>
  </si>
  <si>
    <t>I vilken utsträckning bidrog CAP-åtgärderna till att öka kolhalten i åkermarken?</t>
  </si>
  <si>
    <t>I.11 Mängden kol i jordbruksmark</t>
  </si>
  <si>
    <t xml:space="preserve">De övriga CAP-åtgärderna (särskilt miljöersättningen) främjade minskningen av växthusgasutsläppen. </t>
  </si>
  <si>
    <t>I vilken utsträckning minskade CAP-åtgärderna utsläppen av växthusgaser från jordbruket från nuläget 2019?</t>
  </si>
  <si>
    <t>I.10 Jordbrukets växthusgasutsläpp</t>
  </si>
  <si>
    <t>INV våtmark: 
- våtmarkens areal
- antal våtmarker vars mål är klimatvåtmark
- geografisk information
INV Allmän nytta 01: på platsen där projektet genomförs</t>
  </si>
  <si>
    <t>SM 5</t>
  </si>
  <si>
    <t xml:space="preserve">År 2027 är ammoniakutsläppen från jordbruket 25,5 kt. </t>
  </si>
  <si>
    <t>Ammoniakutsläppen från jordbruket har minskats genom CAP-åtgärder</t>
  </si>
  <si>
    <t>I vilken utsträckning minskade CAP-åtgärderna ammoniakutsläppen från jordbruket?</t>
  </si>
  <si>
    <t>I.14 Ammoniakutsläpp från jordbruket</t>
  </si>
  <si>
    <t>Cirkulär ekonomi och resurseffektivitet främjas på landsbygden</t>
  </si>
  <si>
    <t>Den cirkulära ekonomin och resurseffektiviteten har förbättrats på landsbygden</t>
  </si>
  <si>
    <t>I vilken utsträckning har CAP-åtgärderna ökat cirkulär ekonomi och resurseffektivitet på landsbygden?</t>
  </si>
  <si>
    <t>INV jordbruk 03_1: 
- Kapacitet för hantering av gödsel
- hanteringssätt när det gäller investeringar i gödselhantering (nedmyllning, spridning, separering, annan, vilken?)
- lägenhetssignum</t>
  </si>
  <si>
    <t>Riskerna för människors och djurs hälsa samt miljön som orsakas av användningen av växtskyddsmedel minskas. Införandet av integrerat växtskydd och alternativa bekämpningsmetoder främjas.</t>
  </si>
  <si>
    <t>Riskerna relaterade till användning av växtskyddsmedel inom jordbruket har minskat och införandet av integrerat växtskydd och alternativa bekämpningsmetoder har ökat tack vare CAP-åtgärderna</t>
  </si>
  <si>
    <t>I vilken utsträckning har det varit möjligt att minska riskerna med användning av växtskyddsmedel genom CAP:s rådgivning och information?</t>
  </si>
  <si>
    <t>I.18 Hållbar användning av bekämpningsmedel</t>
  </si>
  <si>
    <t>INV Jordbruk 03_2: 
- klassificering av investeringen (förbättring av markstrukturen, hållbar användning av växtskyddsmedel, återvinning av näringsämnen)</t>
  </si>
  <si>
    <t>I vilken utsträckning har CAP-åtgärderna främjat användningen av alternativa bekämpningsmetoder?</t>
  </si>
  <si>
    <t xml:space="preserve">År 2027 är jordbrukets kvävebalans under 46 kg/ha och fosforbalansen är under 5 kg/ha. </t>
  </si>
  <si>
    <t xml:space="preserve">Den regionala näringsbalansen inom jordbruket förbättras tack vare CAP-åtgärderna  </t>
  </si>
  <si>
    <t>I vilken utsträckning har de regionala skillnaderna i näringsbalansen påverkats av CAP-åtgärderna?</t>
  </si>
  <si>
    <t>I.15 Jordbruksmarkens näringsbalans</t>
  </si>
  <si>
    <t>Den näringsbelastning som jordbruket orsakar minskar.</t>
  </si>
  <si>
    <t>I vilken utsträckning har CAP-åtgärderna minskat kväve- och fosforbelastningen i jordbruket?</t>
  </si>
  <si>
    <t>I.16 Nitrater i grundvatten</t>
  </si>
  <si>
    <t>INV Jordbruk 03_2: 
- Typ av investering i vattenhushållning (kontrollerad dränering, dränering, grundtorrläggning)
- Klassificering av investeringen (förbättring av markstrukturen, Hållbar användning av växtskyddsmedel, Återvinning av näringsämnen
- areal
- plats för investeringen i vattenhushållning
- plats för annan investering som förbättrar miljön
INV våtmark:
- antal vattenskyddade våtmarker och deras areal
- läge
INV allmän nytta 02: 
- ange läge om investering i våtmark
- primärt syfte med investeringen i våtmark (mångfald, vattenskydd, rekreation)
Samarbete 04: 
- läge på avrinningsområdesnivå
- antal investeringar relaterade till målen för den regionala vattenförvaltningsplanen.
- Vilka mål i vattenförvaltningsplanen främjas?</t>
  </si>
  <si>
    <t>Åkermarkens årliga erosion minskar med 11 % från situationen 2022</t>
  </si>
  <si>
    <t>Åkermarkens erosion minskar tack vare CAP-åtgärderna.</t>
  </si>
  <si>
    <t>I vilken utsträckning har CAP-åtgärderna förbättrat bekämpningen av erosionen av åkermark?</t>
  </si>
  <si>
    <t>I.13 Erosion av åkermark</t>
  </si>
  <si>
    <r>
      <rPr>
        <sz val="10"/>
        <color theme="1"/>
        <rFont val="Calibri"/>
        <family val="2"/>
        <scheme val="minor"/>
      </rPr>
      <t>Främjande av samarbete inom återvinning av näringsämnen mellan djurhållande gårdar och växtodlingsgårdar.</t>
    </r>
  </si>
  <si>
    <t>Samarbetet mellan djurhållande gårdar och växtodlingsgårdar har ökat</t>
  </si>
  <si>
    <t>I vilken utsträckning överfördes gödsel mellan gårdar tack vare CAP-åtgärderna?</t>
  </si>
  <si>
    <t>Nyttjandegrad av återvunna näringsämnen</t>
  </si>
  <si>
    <t>I vilken utsträckning ökade användningen av återvunnet gödselmedel tack vare CAP-åtgärderna?</t>
  </si>
  <si>
    <t>Hur många växtodlingsgårdar och djurhållande gårdar deltog i näringssamarbetet tack vare CAP-åtgärderna?</t>
  </si>
  <si>
    <t>SM 6</t>
  </si>
  <si>
    <t>Ursprungsraser och -växtsorter hanteras så att deras genetiska mångfald inte minskar.</t>
  </si>
  <si>
    <t>CAP-åtgärderna har bidragit till bevarandet av ursprungsraser och -växtsorter.</t>
  </si>
  <si>
    <t>I vilken utsträckning har CAP-åtgärderna bidragit till bevarandet av ursprungsraser och -växtsorter?</t>
  </si>
  <si>
    <t>I vilken utsträckning har ursprungsrasernas genom bevarats genom CAP-åtgärderna så att mångformigheten förbättras?</t>
  </si>
  <si>
    <t>Andelen vårdbiotoper och naturbeten som sköts med stöd från CAP är 75 procent av skötselmålet* år 2027.</t>
  </si>
  <si>
    <t>CAP-åtgärderna har främjat en högkvalitativ förvaltning av vårdbiotoper och naturbeten.</t>
  </si>
  <si>
    <t>I vilken utsträckning har CAP-åtgärderna främjat förvaltningen av vårdbiotoper och naturbeten?</t>
  </si>
  <si>
    <t>I.21 Landskapselementens andel av jordbruksmarken</t>
  </si>
  <si>
    <t>CAP-åtgärderna har främjat bevarandet och vården av landsbygdslandskapet.</t>
  </si>
  <si>
    <t>I vilken utsträckning har vårdplanerna och -åtgärderna med CAP-stöd  förbättrat den biologiska mångfalden och landsbygdslandskapet?</t>
  </si>
  <si>
    <t>I.19 Fågelindex för odlingsmark
I.20 Andel arter och naturtyper relaterade till jordbruk</t>
  </si>
  <si>
    <t>Åkernaturens mångfald har bibehållits och främjats</t>
  </si>
  <si>
    <t>CAP-åtgärderna har främjat åkernaturens mångfald</t>
  </si>
  <si>
    <t>I vilken utsträckning har CAP-åtgärderna främjat mångfalden relaterad till 
 -växtarter
 -åkerfåglar
 -markorganismer
 -insekter?</t>
  </si>
  <si>
    <t>I.19 Fågelindex för odlingsmark.
I.20 Andel arter och naturtyper relaterade till jordbruk
I.22 Odlingsväxters mångfald.</t>
  </si>
  <si>
    <t>SM 1</t>
  </si>
  <si>
    <t>Bevarande av jordbruksproduktion i nordliga naturförhållanden med höga kostnader</t>
  </si>
  <si>
    <t>Politiken syftar till att bevara den odlade arealen och kontinuiteten i hela jordbruksproduktionen</t>
  </si>
  <si>
    <t xml:space="preserve">I vilken utsträckning har stödsystemen bidragit till bevarandet av jordbruksproduktionen i Finland och dess olika regioner? 
</t>
  </si>
  <si>
    <t>I.4 Jordbruksinkomst enligt produktionsinriktning
I.5 Jordbruksinkomst från områden med naturliga begränsningar</t>
  </si>
  <si>
    <t>Jämn och balanserad fördelning av stöd (särskilt direktstöd)</t>
  </si>
  <si>
    <t>CAP-åtgärderna förändrar inte okontrollerat fördelningen av jordbruksstöd jämfört med läget 2022.</t>
  </si>
  <si>
    <t>I vilken utsträckning har det varit möjligt att undvika en obalanserad fördelning av direktstöd från CAP?</t>
  </si>
  <si>
    <t>I.26 Fördelning av inkomststöd för jordbruk</t>
  </si>
  <si>
    <t>SM 2</t>
  </si>
  <si>
    <t>Jordbrukets konkurrenskraft förbättras till följd av produktivitetsutveckling och en kontrollerad strukturomvandling.</t>
  </si>
  <si>
    <t>De understödda jordbruksföretagens produktivitet ökar och kostnadsutvecklingen förbättras.
CAP-planen möjliggör en jämn strukturutveckling.</t>
  </si>
  <si>
    <t>I vilken utsträckning främjade CAP-åtgärderna priskonkurrenskraft, produktivitet och en kontrollerad strukturomvandling?</t>
  </si>
  <si>
    <t xml:space="preserve">I.6 Total produktivitet inom jordbruket
</t>
  </si>
  <si>
    <t xml:space="preserve">Medelstorlek, ha/jordbruksföretag </t>
  </si>
  <si>
    <t>Biodlingsbranschens lönsamhet förbättras</t>
  </si>
  <si>
    <t>Biodlingsbranschens lönsamhet förbättras tack vare biodlingsåtgärderna</t>
  </si>
  <si>
    <t>I vilken utsträckning förbättrade biodlingsåtgärderna branschens lönsamhet?</t>
  </si>
  <si>
    <t>Lönsamhetskoefficient för biodling 
Företagarinkomst av biodling
antal biodlare med över 150 bikupor (EU-tilläggsdata)</t>
  </si>
  <si>
    <t>Ökat samarbete förbättrar jordbrukets konkurrenskraft</t>
  </si>
  <si>
    <t xml:space="preserve">Samarbetet mellan jordbruksföretagen främjas för att öka konkurrenskraften, lönsamheten eller produktiviteten. </t>
  </si>
  <si>
    <t xml:space="preserve">I vilken utsträckning resulterade CAP-åtgärderna i samarbete mellan jordbruksföretag som ökade konkurrenskraften, lönsamheten och/eller produktiviteten? </t>
  </si>
  <si>
    <t>Vilka har varit de viktigaste faktorerna bakom den regionala differentieringen av produktionen i Finland?</t>
  </si>
  <si>
    <t>Anpassningen till konsekvenserna av klimatförändringar främjas</t>
  </si>
  <si>
    <t>Jordbrukets förmåga att tolerera klimatförändringar har förbättrats.</t>
  </si>
  <si>
    <t>I vilken utsträckning har CAP-åtgärderna ökat jordbrukets förmåga att tolerera klimatförändringar?</t>
  </si>
  <si>
    <t>I.9 Jordbrukets förmåga att tolerera klimatförändringar (index)</t>
  </si>
  <si>
    <t>INV Allmän nytta 01: på platsen där projektet genomförs</t>
  </si>
  <si>
    <t xml:space="preserve">Hur kostnadseffektiva har faciliteterna varit? 
</t>
  </si>
  <si>
    <t>Effektivitet</t>
  </si>
  <si>
    <t>Har allokeringen av stöd varit relevant vad gäller utvecklingen av produktionens insatser och resultat?</t>
  </si>
  <si>
    <t>SM 7</t>
  </si>
  <si>
    <t>Före 2027 ska 2 700 nya jordbruksföretagare få stöd för nyetablering eller diversifiering av verksamheten.</t>
  </si>
  <si>
    <t>Antalet nya unga jordbrukare som siktar på att utveckla en lönsam verksamhet och jordbruk har ökat tack vare CAP-startstödet, inkomststödet för unga jordbrukare och samarbetsåtgärden.</t>
  </si>
  <si>
    <t>I vilken utsträckning kunde CAP-åtgärderna öka antalet nya unga jordbrukare som syftade till lönsam verksamhet och utveckling av jordbruket?</t>
  </si>
  <si>
    <t>I.23 Antal unga och nya jordbruksföretagare</t>
  </si>
  <si>
    <t>Nyetableringsstöd: 
- den nya jordbrukarens ålder, kommun, kön
 - Uppgift (ja/nej):  har det nya jordbruksföretaget tidigare ägts av föräldrar, far- och farföräldrar, äldre syskon eller makens släktingar? 
Samarbete 07: 
- De i projektet deltagande jordbruksföretagens och övriga företagens FO-nummer, som möjliggör koppling av deltagandeinformationen till informationen i Stödapplikationen.</t>
  </si>
  <si>
    <t>Kontinuitet i jordbruksproduktionen utan störningar även i exceptionella situationer</t>
  </si>
  <si>
    <t>Ökning av jordbrukets resiliens (oväntade risker relaterade till politik, marknader och djursjukdomar)</t>
  </si>
  <si>
    <t xml:space="preserve">I vilken utsträckning har CAP främjat jordbrukets resiliens? </t>
  </si>
  <si>
    <t>I.2 Jordbruksinkomst i förhållande till den allmänna inkomstutvecklingen
I.3 Jordbruksinkomst
I.4 Jordbruksinkomst enligt produktionsinriktning
I.5 Jordbruksinkomst från områden med naturliga begränsningar</t>
  </si>
  <si>
    <t>Genom CAP-åtgärderna hålls jordbrukarnas företagarinkomst på en nivå som säkerställer den inhemska matproduktionen.</t>
  </si>
  <si>
    <t>Politiken syftar till att uppnå målen på ett sådant sätt att jordbruksproduktionens kontinuitet säkerställs.</t>
  </si>
  <si>
    <t xml:space="preserve">Är förutsättningarna för idkande av jordbruk i Finland tillräckliga även i framtiden? </t>
  </si>
  <si>
    <t>Har allokeringen av stöd och det totala stödbeloppet i fråga om förhållandet mellan insatser och resultat varit relevant vad gäller utvecklingen av företagsinkomsten?</t>
  </si>
  <si>
    <t>CAP-åtgärderna adekvat inriktade i Finland i förhållande till andra EU-länder för att främja allokeringen av stöd på ett rättvist sätt till jordbruksföretag av alla storlekar.</t>
  </si>
  <si>
    <t xml:space="preserve">Skiljer sig jordbruksföretagsstrukturen och allokeringen av stöd inom det finländska jordbruket från andra EU-länder? </t>
  </si>
  <si>
    <t>Främjande av livsmedelssystemets hållbarhet och medborgarnas delaktighet i enlighet med strategin Från jord till bord</t>
  </si>
  <si>
    <t>CAP-åtgärderna stöder livsmedelssystemets hållbarhet och konsumenternas delaktighet.</t>
  </si>
  <si>
    <t xml:space="preserve">Hur stärks medborgarnas deltagande i livsmedelssystemet? </t>
  </si>
  <si>
    <t>Hörande av medborgare = Minimi: Offentlig konsultation / Bredare: dialog med medborgarna, matforum i regionerna (varierande)
Forskningsprojektet Ruokatulevaisuudet (Makera, 2023–24)</t>
  </si>
  <si>
    <t xml:space="preserve">CAP-åtgärderna främjar uppnåendet av målen för strategin Från jord till bord. </t>
  </si>
  <si>
    <t>Hur har CAP-planen främjat uppnåendet av målen för strategin Från jord till bord?</t>
  </si>
  <si>
    <t xml:space="preserve">Storkök har tillgång till data om ekologiska livsmedel i systemet Stegvis mot eko. </t>
  </si>
  <si>
    <t>Hur används kvalitetskriterierna för hållbarhet vid upphandling av mattjänster och livsmedel?</t>
  </si>
  <si>
    <t xml:space="preserve"> - Ansvarsfull och hållbar upphandling av mat i kommunens och/eller regionens livsmedelsstrategi 
 - I framtiden kommer analys av upphandlingsmeddelanden med hjälp av artificiell intelligens också att ge ytterligare information om användningen och förekomsten av vissa ämnesord i upphandlingen av livsmedel.
 - Användning av hållbarhetskriterier (t.ex. kriterier för näringskvalitet) i offentlig upphandling av matservice och livsmedel (inkl. ekologiska livsmedel)</t>
  </si>
  <si>
    <t>En hög nivå av livsmedelssäkerhet bibehålls och ökande livsmedelsrelaterade hot bekämpas</t>
  </si>
  <si>
    <t>CAP-planen stöder livsmedelssäkerhetens höga nivå och minskar relaterade riskfaktorer.</t>
  </si>
  <si>
    <t xml:space="preserve">I vilken utsträckning har CAP-planen och nationella åtgärder påverkat nivån på livsmedelssäkerheten och bekämpningen av livsmedelshot? </t>
  </si>
  <si>
    <t>Livsmedelsverket sammanställer årligen en rapport om livsmedelssäkerhet 
https://www.ruokavirasto.fi/globalassets/tietoa-meista/julkaisut/julkaisusarjat/julkaisuja/julkaisuja_3_2022_elintarviketurvallisuus_suomessa_2021.pdf</t>
  </si>
  <si>
    <t>Marknadsorienterad, efterfrågestyrd produktion av jordbruksprodukter</t>
  </si>
  <si>
    <t>Politiken syftar till en konsumentmarknadsorienterad jordbruksproduktion</t>
  </si>
  <si>
    <t>Hur reagerar jordbruksproduktionen på förändringar i produkt- och insatspriser samt utvecklingen av konsument- och exportefterfrågan på kort och längre sikt?</t>
  </si>
  <si>
    <t>I.7 Import och export av livsmedel</t>
  </si>
  <si>
    <t xml:space="preserve">Andelen inhemsk produktion av konsumtionen, % </t>
  </si>
  <si>
    <t>Investeringarna i industriproduktionens värdekedja följs upp, dvs. jordbrukaren har en köpare (mellanliggande förädlingsskede). Ett fungerande exempel inom foderproduktion (ärtor ersätter importerad soja, bondbönor på kommande). Producentorganisationernas försäljning.</t>
  </si>
  <si>
    <t>Försörjningsberedskapen tryggas genom att säkerställa ett utbud av inhemska livsmedel efter konsumenternas behov</t>
  </si>
  <si>
    <t>CAP-åtgärderna säkerställer en förbättrad försörjningsberedskap och ökar självförsörjningsgraden för inhemska livsmedel.</t>
  </si>
  <si>
    <t>I vilken utsträckning har CAP-åtgärder och nationella åtgärder säkerställt försörjningsberedskapen och ökat självförsörjningsgraden för inhemska livsmedel?</t>
  </si>
  <si>
    <t>I.29 Bemötande av konsumenternas efterfrågan på högkvalitativ mat</t>
  </si>
  <si>
    <t>Andelen inhemsk produktion av konsumtionen (%)
— kött totalt (%)
— mjölkprodukter totalt (%)
— spannmål totalt (%)
— tomater (%)
Prisuppföljning av matkorgen.</t>
  </si>
  <si>
    <t>Köp av Reko-mat, undersökningen Finland äter</t>
  </si>
  <si>
    <t>Med hjälp av CAP och andra åtgärder har utvecklingen av den inhemska primärproduktionen och livsmedelsindustrin säkerställts</t>
  </si>
  <si>
    <t>I vilken utsträckning har CAP-åtgärderna tryggat försörjningsberedskapen och inhemska livsmedel till rimliga priser i offentliga mattjänster?</t>
  </si>
  <si>
    <t xml:space="preserve"> - Uppföljning av användningen av närproducerade livsmedel med enkäter
- Inhemsk andel av offentlig upphandling av livsmedel 
- Användning av närproducerade livsmedel</t>
  </si>
  <si>
    <t>Försörjningsberedskapen tryggas genom att säkerställa ett utbud av rimligt prissatta livsmedel efter konsumenternas behov</t>
  </si>
  <si>
    <t>Med hjälp av CAP och nationella åtgärder har utvecklingen av den inhemska primärproduktionen och livsmedelsindustrin säkerställts</t>
  </si>
  <si>
    <t>I vilken utsträckning har CAP-åtgärderna tryggat försörjningsberedskapen och inhemska livsmedel i offentliga mattjänster?</t>
  </si>
  <si>
    <r>
      <rPr>
        <sz val="10"/>
        <color theme="1"/>
        <rFont val="Calibri"/>
        <family val="2"/>
        <scheme val="minor"/>
      </rPr>
      <t>Konsumenternas förtroende för livsmedelskedjan stärks</t>
    </r>
  </si>
  <si>
    <t>CAP-åtgärderna har stärkt konsumenternas förtroende för den finländska produktionen</t>
  </si>
  <si>
    <t>Hur har CAP-åtgärderna stärkt konsumenternas förtroende för den finländska produktionen?</t>
  </si>
  <si>
    <t>Uppföljning av användningen av närproducerade livsmedel med enkäter</t>
  </si>
  <si>
    <t>CAP-åtgärderna har stärkt konsumenternas förtroende för den finländska produktionen (inkl. produktionsdjurens välbefinnande)</t>
  </si>
  <si>
    <t>Hur transparent är myndighetens verksamhet ur konsumenternas perspektiv? Hur fungerar tillsynen?</t>
  </si>
  <si>
    <t xml:space="preserve">Matsvinnet och livsmedelsavfallet minskas </t>
  </si>
  <si>
    <t>Matsvinnet och livsmedelsavfallet har minskat genom nationella åtgärder och CAP:s företagsfinansiering, utbildning och kommunikation</t>
  </si>
  <si>
    <t>I vilken utsträckning har Finland minskat matsvinnet och livsmedelsavfallet? Hur mycket har matsvinnet minskat?</t>
  </si>
  <si>
    <t>Uppföljning av matsvinnet</t>
  </si>
  <si>
    <t xml:space="preserve">
</t>
  </si>
  <si>
    <t>Antalet företagare på landsbygden har ökat tack vare startstöd för företagsverksamhet och samarbetsåtgärder.</t>
  </si>
  <si>
    <t>I vilken utsträckning har CAP-åtgärderna ökat antalet nya företagare på landsbygden?</t>
  </si>
  <si>
    <t>Andelen växande företag på landsbygden
Antalet företag på landsbygden
Sektorövergripande gårdar</t>
  </si>
  <si>
    <t>Samarbete 05: 
- Nya arbetsplatser till följd av projektet
- Nya företag till följd av projektet 
Samarbete 07: De i projektet deltagande jordbruksföretagens och övriga företagens FO-nummer, som möjliggör koppling av deltagandeinformationen till informationen i Stödapplikationen.</t>
  </si>
  <si>
    <t>En uppmuntrande atmosfär för att utöva jordbruk och starta ett företag skapas med den övergripande CAP-planen</t>
  </si>
  <si>
    <t>I vilken utsträckning har den övergripande CAP-planen och åtgärderna underlättat generations- och ägarväxlingar?</t>
  </si>
  <si>
    <t>SM 8</t>
  </si>
  <si>
    <t>Före 2027 ska företagen och deras verksamhetsställen på landsbygden få bättre spridning över olika branscher, mätt i antal branscher och företag.</t>
  </si>
  <si>
    <t xml:space="preserve">Näringsstrukturen på landsbygden diversifieras tack vare nya och växande företag. 
</t>
  </si>
  <si>
    <t>I vilken utsträckning har CAP-åtgärderna främjat förändringen i företagens branschfördelning enligt region? </t>
  </si>
  <si>
    <t>I.24 Sysselsättning på landsbygdsområden
I.25 BNP per capita på landsbygdsområden</t>
  </si>
  <si>
    <t>Fördelningen av företag och deras verksamhetsställen i olika branscher
Branschfördelning för företag på landsbygden
Antalet jordbruksföretag som ägnar sig åt direktförsäljning och förädling av livsmedel</t>
  </si>
  <si>
    <t>I vilken utsträckning har CAP-åtgärderna skapat arbetsplatser inom bioekonomi? </t>
  </si>
  <si>
    <t>Sysselsättning inom bioekonomi på landsbygden</t>
  </si>
  <si>
    <t>Hur har vattenförsörjningen utvecklats?</t>
  </si>
  <si>
    <t>Företag med tillväxt- och utvecklingspotential producerar produkter och tjänster som efterfrågas på marknaden.</t>
  </si>
  <si>
    <t xml:space="preserve">I vilken utsträckning har CAP-åtgärderna lyckats stödja företag med tillväxt- och utvecklingspotential? 
</t>
  </si>
  <si>
    <t>Andelen växande företag på landsbygden</t>
  </si>
  <si>
    <t>Före 2027 har det i verksamhetsområdet anlagts 5 500 km ny fiberoptisk kabel för snabb dataöverföring på 1 Gbit/s.</t>
  </si>
  <si>
    <t xml:space="preserve">I enlighet med EU:s digitala mål 2030 garanteras snabba och säkra dataförbindelser på landsbygden i Finland. </t>
  </si>
  <si>
    <t xml:space="preserve">Hur mycket fiberoptisk kabel för snabb dataöverföring har anlagts före 2027? 
</t>
  </si>
  <si>
    <t>Mängden fiberoptisk kabel för snabb dataöverföring (1 Gbit/s)</t>
  </si>
  <si>
    <t>Vilken är tillgången till fiberoptisk kabel för snabb dataöverföring enligt region (%) med beaktande av landsbygdsfondens och de övriga finansiärernas åtgärder?</t>
  </si>
  <si>
    <t>Karta enligt regiontyp (Traficom)</t>
  </si>
  <si>
    <t xml:space="preserve">Före 2027 har den genomsnittliga upplevda livskvaliteten för landsbygdsbefolkningen förbättrats jämfört med början av finansieringsperioden. </t>
  </si>
  <si>
    <t xml:space="preserve">Landsbygdssamhällenas inflytande och tillgång till tjänster förbättras, och sociala innovationer underlättas. 
</t>
  </si>
  <si>
    <t>I vilken utsträckning har landsbygdsbefolkningens upplevda livskvalitet förbättrats tack vare CAP-åtgärderna?</t>
  </si>
  <si>
    <t>I.27. På landsbygdsområden för fattigdomsindex</t>
  </si>
  <si>
    <t>Landsbygdsbefolkningens genomsnittliga upplevda livskvalitet
Talkoarbete på landsbygden</t>
  </si>
  <si>
    <t>Hur har lokal Leader-utveckling förbättrats och förnyats?</t>
  </si>
  <si>
    <t>Leader-metodens mervärde och genomslagskraft?</t>
  </si>
  <si>
    <t xml:space="preserve">Tjänsternas tillgänglighet samt den institutionella och sociala delaktigheten förbättras </t>
  </si>
  <si>
    <t xml:space="preserve">I vilken utsträckning har tillgången till tjänster förbättrats inom olika områden tack vare CAP-åtgärderna? 
</t>
  </si>
  <si>
    <t>Hur har servicen säkerställts och nya produktionsmetoder utvecklats?</t>
  </si>
  <si>
    <t>I vilken utsträckning har den institutionella och sociala delaktigheten ökat tack vare CAP-åtgärderna? </t>
  </si>
  <si>
    <t>Hurdana nya lösningar har utvecklats i områden där befolkningen minskar och åldras för att anpassa sig till förändringarna i verksamhetsmiljön i områdena?</t>
  </si>
  <si>
    <t>juokseva numerointi</t>
  </si>
  <si>
    <t>Arvioinnin lyhenne</t>
  </si>
  <si>
    <t>Arvioinnin nimi</t>
  </si>
  <si>
    <t>AKIS2</t>
  </si>
  <si>
    <t>Osaamisen kehittämisen, innovaatioiden edistämisen ja  tutkimustiedon jalkauttamisen toimivuus ja vaikuttavuus</t>
  </si>
  <si>
    <t>ARVO</t>
  </si>
  <si>
    <t>Tuottajan asema arvoketjussa</t>
  </si>
  <si>
    <t>EHT</t>
  </si>
  <si>
    <t>Eläinten hyvinvointi</t>
  </si>
  <si>
    <t>ILMA</t>
  </si>
  <si>
    <t>Maatalouden ilmastonmuutoksen hillintä ja ammoniakkipäästöjen vähentäminen</t>
  </si>
  <si>
    <t>KUORMITUS</t>
  </si>
  <si>
    <t>Vaikutukset maatalouden ravinnekuormituksesta vesistöön ja tuotantopanosten tehokas hyödyntäminen</t>
  </si>
  <si>
    <t>LUMO</t>
  </si>
  <si>
    <t xml:space="preserve">Vaikutukset maatalousluonnon ja geneettiseen monimuotoisuuteen </t>
  </si>
  <si>
    <t>MAAT</t>
  </si>
  <si>
    <t>Maatalouden kannattavuus, kilpailukyky, sopeutuminen muuttuviin riskeihin ja nuorten viljelijöiden aloittamisen mahdollisuudet</t>
  </si>
  <si>
    <t>RUOKA</t>
  </si>
  <si>
    <t>Vastuullinen ruokajärjestelmä</t>
  </si>
  <si>
    <t>YRHA</t>
  </si>
  <si>
    <t>Työllisyyden ja yrittäjyyden mahdollisuudet sekä vaikutukset maaseudun elämän laatuun.</t>
  </si>
  <si>
    <t>Työllisyyden ja yrittäjyyden mahdollisuudet sekä vaikutukset maaseudun elämän laatuun &amp; Maatalouden kannattavuus ja kilpailukyky ja nuorten viljelijöiden aloittamisen mahdollisuudet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</si>
</sst>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42424"/>
      <name val="Calibri"/>
      <family val="2"/>
      <scheme val="minor"/>
    </font>
    <font>
      <strike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4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3" xfId="0" applyFont="1" applyBorder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2" xfId="0" applyFont="1" applyBorder="1"/>
    <xf numFmtId="0" fontId="1" fillId="0" borderId="4" xfId="0" applyFont="1" applyBorder="1"/>
    <xf numFmtId="0" fontId="1" fillId="3" borderId="7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3" xfId="0" applyFont="1" applyBorder="1"/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zoomScaleNormal="100" workbookViewId="0">
      <pane ySplit="2" topLeftCell="A3" activePane="bottomLeft" state="frozen"/>
      <selection pane="bottomLeft" activeCell="D3" sqref="D3:D11"/>
    </sheetView>
  </sheetViews>
  <sheetFormatPr defaultColWidth="9.28515625" defaultRowHeight="12.75" x14ac:dyDescent="0.2"/>
  <cols>
    <col min="1" max="1" width="11.28515625" style="3" bestFit="1" customWidth="1"/>
    <col min="2" max="2" width="19.7109375" style="4" bestFit="1" customWidth="1"/>
    <col min="3" max="3" width="8.28515625" style="1" customWidth="1"/>
    <col min="4" max="4" width="29.85546875" style="2" customWidth="1"/>
    <col min="5" max="5" width="30.85546875" style="2" customWidth="1"/>
    <col min="6" max="6" width="44.5703125" style="2" customWidth="1"/>
    <col min="7" max="7" width="30" style="2" customWidth="1"/>
    <col min="8" max="8" width="25.7109375" style="2" customWidth="1"/>
    <col min="9" max="9" width="39.7109375" style="2" customWidth="1"/>
    <col min="10" max="10" width="28.5703125" style="2" customWidth="1"/>
    <col min="11" max="11" width="13.85546875" style="44" customWidth="1"/>
    <col min="12" max="12" width="57.5703125" style="3" customWidth="1"/>
    <col min="13" max="13" width="16.140625" style="3" hidden="1" customWidth="1"/>
    <col min="14" max="14" width="30.7109375" style="4" hidden="1" customWidth="1"/>
    <col min="15" max="16384" width="9.28515625" style="4"/>
  </cols>
  <sheetData>
    <row r="1" spans="1:14" x14ac:dyDescent="0.2">
      <c r="C1" s="2" t="s">
        <v>0</v>
      </c>
    </row>
    <row r="2" spans="1:14" s="27" customFormat="1" ht="39" thickBot="1" x14ac:dyDescent="0.3">
      <c r="A2" s="48" t="s">
        <v>1</v>
      </c>
      <c r="B2" s="1" t="s">
        <v>268</v>
      </c>
      <c r="C2" s="49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1" t="s">
        <v>269</v>
      </c>
      <c r="N2" s="35" t="s">
        <v>270</v>
      </c>
    </row>
    <row r="3" spans="1:14" ht="45" customHeight="1" x14ac:dyDescent="0.2">
      <c r="A3" s="24" t="str">
        <f t="shared" ref="A3:A34" si="0">CONCATENATE(M3," ",B3)</f>
        <v>AKIS2 74</v>
      </c>
      <c r="B3" s="45">
        <v>74</v>
      </c>
      <c r="C3" s="11" t="s">
        <v>12</v>
      </c>
      <c r="D3" s="64" t="s">
        <v>13</v>
      </c>
      <c r="E3" s="64" t="s">
        <v>14</v>
      </c>
      <c r="F3" s="20" t="s">
        <v>15</v>
      </c>
      <c r="G3" s="29" t="s">
        <v>16</v>
      </c>
      <c r="H3" s="29"/>
      <c r="I3" s="29"/>
      <c r="J3" s="29"/>
      <c r="K3" s="29"/>
      <c r="L3" s="13" t="str">
        <f>CONCATENATE(N3," ","(",M3,")")</f>
        <v>Osaamisen kehittämisen, innovaatioiden edistämisen ja  tutkimustiedon jalkauttamisen toimivuus ja vaikuttavuus (AKIS2)</v>
      </c>
      <c r="M3" s="32" t="s">
        <v>271</v>
      </c>
      <c r="N3" s="1" t="s">
        <v>272</v>
      </c>
    </row>
    <row r="4" spans="1:14" ht="58.5" customHeight="1" x14ac:dyDescent="0.2">
      <c r="A4" s="24" t="str">
        <f t="shared" si="0"/>
        <v>AKIS2 75</v>
      </c>
      <c r="B4" s="45">
        <v>75</v>
      </c>
      <c r="C4" s="11" t="s">
        <v>12</v>
      </c>
      <c r="D4" s="65"/>
      <c r="E4" s="65"/>
      <c r="F4" s="20" t="s">
        <v>17</v>
      </c>
      <c r="G4" s="29"/>
      <c r="H4" s="29"/>
      <c r="I4" s="29"/>
      <c r="J4" s="29"/>
      <c r="K4" s="29"/>
      <c r="L4" s="13" t="str">
        <f t="shared" ref="L4:L67" si="1">CONCATENATE(N4," ","(",M4,")")</f>
        <v>Osaamisen kehittämisen, innovaatioiden edistämisen ja  tutkimustiedon jalkauttamisen toimivuus ja vaikuttavuus (AKIS2)</v>
      </c>
      <c r="M4" s="32" t="s">
        <v>271</v>
      </c>
      <c r="N4" s="1" t="s">
        <v>272</v>
      </c>
    </row>
    <row r="5" spans="1:14" ht="87" customHeight="1" x14ac:dyDescent="0.2">
      <c r="A5" s="24" t="str">
        <f t="shared" si="0"/>
        <v>AKIS2 76</v>
      </c>
      <c r="B5" s="45">
        <v>76</v>
      </c>
      <c r="C5" s="11" t="s">
        <v>12</v>
      </c>
      <c r="D5" s="65"/>
      <c r="E5" s="65"/>
      <c r="F5" s="20" t="s">
        <v>18</v>
      </c>
      <c r="G5" s="29"/>
      <c r="H5" s="29"/>
      <c r="I5" s="29"/>
      <c r="J5" s="29" t="s">
        <v>19</v>
      </c>
      <c r="K5" s="29"/>
      <c r="L5" s="13" t="str">
        <f t="shared" si="1"/>
        <v>Osaamisen kehittämisen, innovaatioiden edistämisen ja  tutkimustiedon jalkauttamisen toimivuus ja vaikuttavuus (AKIS2)</v>
      </c>
      <c r="M5" s="32" t="s">
        <v>271</v>
      </c>
      <c r="N5" s="1" t="s">
        <v>272</v>
      </c>
    </row>
    <row r="6" spans="1:14" ht="45.75" customHeight="1" x14ac:dyDescent="0.2">
      <c r="A6" s="24" t="str">
        <f t="shared" si="0"/>
        <v>AKIS2 77</v>
      </c>
      <c r="B6" s="45">
        <v>77</v>
      </c>
      <c r="C6" s="11" t="s">
        <v>12</v>
      </c>
      <c r="D6" s="65"/>
      <c r="E6" s="65"/>
      <c r="F6" s="20" t="s">
        <v>20</v>
      </c>
      <c r="G6" s="29"/>
      <c r="H6" s="29"/>
      <c r="I6" s="29"/>
      <c r="J6" s="29"/>
      <c r="K6" s="29"/>
      <c r="L6" s="13" t="str">
        <f t="shared" si="1"/>
        <v>Osaamisen kehittämisen, innovaatioiden edistämisen ja  tutkimustiedon jalkauttamisen toimivuus ja vaikuttavuus (AKIS2)</v>
      </c>
      <c r="M6" s="32" t="s">
        <v>271</v>
      </c>
      <c r="N6" s="1" t="s">
        <v>272</v>
      </c>
    </row>
    <row r="7" spans="1:14" ht="50.25" customHeight="1" x14ac:dyDescent="0.2">
      <c r="A7" s="24" t="str">
        <f t="shared" si="0"/>
        <v>AKIS2 78</v>
      </c>
      <c r="B7" s="45">
        <v>78</v>
      </c>
      <c r="C7" s="11" t="s">
        <v>12</v>
      </c>
      <c r="D7" s="65"/>
      <c r="E7" s="65"/>
      <c r="F7" s="20" t="s">
        <v>21</v>
      </c>
      <c r="G7" s="29"/>
      <c r="H7" s="29"/>
      <c r="I7" s="29"/>
      <c r="J7" s="29"/>
      <c r="K7" s="29"/>
      <c r="L7" s="13" t="str">
        <f t="shared" si="1"/>
        <v>Osaamisen kehittämisen, innovaatioiden edistämisen ja  tutkimustiedon jalkauttamisen toimivuus ja vaikuttavuus (AKIS2)</v>
      </c>
      <c r="M7" s="32" t="s">
        <v>271</v>
      </c>
      <c r="N7" s="1" t="s">
        <v>272</v>
      </c>
    </row>
    <row r="8" spans="1:14" ht="40.5" customHeight="1" x14ac:dyDescent="0.2">
      <c r="A8" s="24" t="str">
        <f t="shared" si="0"/>
        <v>AKIS2 79</v>
      </c>
      <c r="B8" s="45">
        <v>79</v>
      </c>
      <c r="C8" s="11" t="s">
        <v>12</v>
      </c>
      <c r="D8" s="65"/>
      <c r="E8" s="65"/>
      <c r="F8" s="20" t="s">
        <v>22</v>
      </c>
      <c r="G8" s="29"/>
      <c r="H8" s="29"/>
      <c r="I8" s="29"/>
      <c r="J8" s="29"/>
      <c r="K8" s="29"/>
      <c r="L8" s="13" t="str">
        <f t="shared" si="1"/>
        <v>Osaamisen kehittämisen, innovaatioiden edistämisen ja  tutkimustiedon jalkauttamisen toimivuus ja vaikuttavuus (AKIS2)</v>
      </c>
      <c r="M8" s="32" t="s">
        <v>271</v>
      </c>
      <c r="N8" s="1" t="s">
        <v>272</v>
      </c>
    </row>
    <row r="9" spans="1:14" ht="51" customHeight="1" x14ac:dyDescent="0.2">
      <c r="A9" s="24" t="str">
        <f t="shared" si="0"/>
        <v>AKIS2 80</v>
      </c>
      <c r="B9" s="45">
        <v>80</v>
      </c>
      <c r="C9" s="11" t="s">
        <v>12</v>
      </c>
      <c r="D9" s="65"/>
      <c r="E9" s="65"/>
      <c r="F9" s="20" t="s">
        <v>23</v>
      </c>
      <c r="G9" s="29"/>
      <c r="H9" s="29"/>
      <c r="I9" s="29"/>
      <c r="J9" s="29"/>
      <c r="K9" s="29"/>
      <c r="L9" s="13" t="str">
        <f t="shared" si="1"/>
        <v>Osaamisen kehittämisen, innovaatioiden edistämisen ja  tutkimustiedon jalkauttamisen toimivuus ja vaikuttavuus (AKIS2)</v>
      </c>
      <c r="M9" s="32" t="s">
        <v>271</v>
      </c>
      <c r="N9" s="1" t="s">
        <v>272</v>
      </c>
    </row>
    <row r="10" spans="1:14" ht="82.5" customHeight="1" x14ac:dyDescent="0.2">
      <c r="A10" s="24" t="str">
        <f t="shared" si="0"/>
        <v>AKIS2 81</v>
      </c>
      <c r="B10" s="45">
        <v>81</v>
      </c>
      <c r="C10" s="11" t="s">
        <v>12</v>
      </c>
      <c r="D10" s="65"/>
      <c r="E10" s="65"/>
      <c r="F10" s="20" t="s">
        <v>24</v>
      </c>
      <c r="G10" s="29"/>
      <c r="H10" s="29"/>
      <c r="I10" s="29"/>
      <c r="J10" s="29"/>
      <c r="K10" s="29"/>
      <c r="L10" s="13" t="str">
        <f t="shared" si="1"/>
        <v>Osaamisen kehittämisen, innovaatioiden edistämisen ja  tutkimustiedon jalkauttamisen toimivuus ja vaikuttavuus (AKIS2)</v>
      </c>
      <c r="M10" s="32" t="s">
        <v>271</v>
      </c>
      <c r="N10" s="1" t="s">
        <v>272</v>
      </c>
    </row>
    <row r="11" spans="1:14" s="45" customFormat="1" ht="24" customHeight="1" x14ac:dyDescent="0.2">
      <c r="A11" s="24" t="str">
        <f t="shared" si="0"/>
        <v>AKIS2 82</v>
      </c>
      <c r="B11" s="45">
        <v>82</v>
      </c>
      <c r="C11" s="11" t="s">
        <v>12</v>
      </c>
      <c r="D11" s="66"/>
      <c r="E11" s="66"/>
      <c r="F11" s="20" t="s">
        <v>25</v>
      </c>
      <c r="G11" s="29"/>
      <c r="H11" s="29"/>
      <c r="I11" s="29"/>
      <c r="J11" s="29"/>
      <c r="K11" s="29"/>
      <c r="L11" s="13" t="str">
        <f t="shared" si="1"/>
        <v>Osaamisen kehittämisen, innovaatioiden edistämisen ja  tutkimustiedon jalkauttamisen toimivuus ja vaikuttavuus (AKIS2)</v>
      </c>
      <c r="M11" s="47" t="s">
        <v>271</v>
      </c>
      <c r="N11" s="11" t="s">
        <v>272</v>
      </c>
    </row>
    <row r="12" spans="1:14" s="45" customFormat="1" ht="47.25" customHeight="1" x14ac:dyDescent="0.2">
      <c r="A12" s="24" t="str">
        <f t="shared" si="0"/>
        <v>AKIS2 83</v>
      </c>
      <c r="B12" s="45">
        <v>83</v>
      </c>
      <c r="C12" s="11" t="s">
        <v>12</v>
      </c>
      <c r="D12" s="64" t="s">
        <v>26</v>
      </c>
      <c r="E12" s="55" t="s">
        <v>27</v>
      </c>
      <c r="F12" s="20" t="s">
        <v>28</v>
      </c>
      <c r="G12" s="29"/>
      <c r="H12" s="29"/>
      <c r="I12" s="29"/>
      <c r="J12" s="29"/>
      <c r="K12" s="29" t="s">
        <v>29</v>
      </c>
      <c r="L12" s="13" t="str">
        <f t="shared" si="1"/>
        <v>Osaamisen kehittämisen, innovaatioiden edistämisen ja  tutkimustiedon jalkauttamisen toimivuus ja vaikuttavuus (AKIS2)</v>
      </c>
      <c r="M12" s="47" t="s">
        <v>271</v>
      </c>
      <c r="N12" s="11" t="s">
        <v>272</v>
      </c>
    </row>
    <row r="13" spans="1:14" s="45" customFormat="1" ht="33.75" customHeight="1" x14ac:dyDescent="0.2">
      <c r="A13" s="24" t="str">
        <f t="shared" si="0"/>
        <v>AKIS2 84</v>
      </c>
      <c r="B13" s="45">
        <v>84</v>
      </c>
      <c r="C13" s="11" t="s">
        <v>12</v>
      </c>
      <c r="D13" s="65"/>
      <c r="E13" s="57"/>
      <c r="F13" s="29" t="s">
        <v>30</v>
      </c>
      <c r="G13" s="43"/>
      <c r="H13" s="29"/>
      <c r="I13" s="29"/>
      <c r="J13" s="29" t="s">
        <v>31</v>
      </c>
      <c r="K13" s="29" t="s">
        <v>29</v>
      </c>
      <c r="L13" s="13" t="str">
        <f t="shared" si="1"/>
        <v>Osaamisen kehittämisen, innovaatioiden edistämisen ja  tutkimustiedon jalkauttamisen toimivuus ja vaikuttavuus (AKIS2)</v>
      </c>
      <c r="M13" s="47" t="s">
        <v>271</v>
      </c>
      <c r="N13" s="11" t="s">
        <v>272</v>
      </c>
    </row>
    <row r="14" spans="1:14" s="46" customFormat="1" ht="46.5" customHeight="1" thickBot="1" x14ac:dyDescent="0.25">
      <c r="A14" s="39" t="str">
        <f t="shared" si="0"/>
        <v>AKIS2 85</v>
      </c>
      <c r="B14" s="46">
        <v>85</v>
      </c>
      <c r="C14" s="15" t="s">
        <v>12</v>
      </c>
      <c r="D14" s="67"/>
      <c r="E14" s="58"/>
      <c r="F14" s="28" t="s">
        <v>32</v>
      </c>
      <c r="G14" s="28"/>
      <c r="H14" s="28"/>
      <c r="I14" s="28"/>
      <c r="J14" s="28"/>
      <c r="K14" s="28" t="s">
        <v>29</v>
      </c>
      <c r="L14" s="16" t="str">
        <f t="shared" si="1"/>
        <v>Osaamisen kehittämisen, innovaatioiden edistämisen ja  tutkimustiedon jalkauttamisen toimivuus ja vaikuttavuus (AKIS2)</v>
      </c>
      <c r="M14" s="52" t="s">
        <v>271</v>
      </c>
      <c r="N14" s="15" t="s">
        <v>272</v>
      </c>
    </row>
    <row r="15" spans="1:14" s="50" customFormat="1" ht="56.25" customHeight="1" x14ac:dyDescent="0.2">
      <c r="A15" s="26" t="str">
        <f t="shared" si="0"/>
        <v>ARVO 14</v>
      </c>
      <c r="B15" s="50">
        <v>14</v>
      </c>
      <c r="C15" s="7" t="s">
        <v>33</v>
      </c>
      <c r="D15" s="34" t="s">
        <v>34</v>
      </c>
      <c r="E15" s="34" t="s">
        <v>35</v>
      </c>
      <c r="F15" s="34" t="s">
        <v>36</v>
      </c>
      <c r="G15" s="34" t="s">
        <v>37</v>
      </c>
      <c r="H15" s="34"/>
      <c r="I15" s="34"/>
      <c r="J15" s="34"/>
      <c r="K15" s="34" t="s">
        <v>29</v>
      </c>
      <c r="L15" s="10" t="str">
        <f t="shared" si="1"/>
        <v>Tuottajan asema arvoketjussa (ARVO)</v>
      </c>
      <c r="M15" s="51" t="s">
        <v>273</v>
      </c>
      <c r="N15" s="7" t="s">
        <v>274</v>
      </c>
    </row>
    <row r="16" spans="1:14" s="45" customFormat="1" ht="55.5" customHeight="1" x14ac:dyDescent="0.2">
      <c r="A16" s="24" t="str">
        <f t="shared" si="0"/>
        <v>ARVO 15</v>
      </c>
      <c r="B16" s="45">
        <v>15</v>
      </c>
      <c r="C16" s="11" t="s">
        <v>33</v>
      </c>
      <c r="D16" s="29" t="s">
        <v>38</v>
      </c>
      <c r="E16" s="29" t="s">
        <v>39</v>
      </c>
      <c r="F16" s="29" t="s">
        <v>40</v>
      </c>
      <c r="G16" s="29"/>
      <c r="H16" s="29"/>
      <c r="I16" s="29" t="s">
        <v>41</v>
      </c>
      <c r="J16" s="29"/>
      <c r="K16" s="29" t="s">
        <v>29</v>
      </c>
      <c r="L16" s="13" t="str">
        <f t="shared" si="1"/>
        <v>Tuottajan asema arvoketjussa (ARVO)</v>
      </c>
      <c r="M16" s="47" t="s">
        <v>273</v>
      </c>
      <c r="N16" s="11" t="s">
        <v>274</v>
      </c>
    </row>
    <row r="17" spans="1:14" s="45" customFormat="1" ht="58.5" customHeight="1" x14ac:dyDescent="0.2">
      <c r="A17" s="24" t="str">
        <f t="shared" si="0"/>
        <v>ARVO 16</v>
      </c>
      <c r="B17" s="45">
        <v>16</v>
      </c>
      <c r="C17" s="11" t="s">
        <v>33</v>
      </c>
      <c r="D17" s="29" t="s">
        <v>42</v>
      </c>
      <c r="E17" s="29" t="s">
        <v>43</v>
      </c>
      <c r="F17" s="29" t="s">
        <v>44</v>
      </c>
      <c r="G17" s="29" t="s">
        <v>37</v>
      </c>
      <c r="H17" s="29"/>
      <c r="I17" s="29" t="s">
        <v>45</v>
      </c>
      <c r="J17" s="29"/>
      <c r="K17" s="29" t="s">
        <v>29</v>
      </c>
      <c r="L17" s="13" t="str">
        <f t="shared" si="1"/>
        <v>Tuottajan asema arvoketjussa (ARVO)</v>
      </c>
      <c r="M17" s="47" t="s">
        <v>273</v>
      </c>
      <c r="N17" s="11" t="s">
        <v>274</v>
      </c>
    </row>
    <row r="18" spans="1:14" s="46" customFormat="1" ht="34.5" customHeight="1" thickBot="1" x14ac:dyDescent="0.25">
      <c r="A18" s="39" t="str">
        <f t="shared" si="0"/>
        <v>ARVO 17</v>
      </c>
      <c r="B18" s="46">
        <v>17</v>
      </c>
      <c r="C18" s="15" t="s">
        <v>33</v>
      </c>
      <c r="D18" s="28" t="s">
        <v>46</v>
      </c>
      <c r="E18" s="28" t="s">
        <v>47</v>
      </c>
      <c r="F18" s="28" t="s">
        <v>48</v>
      </c>
      <c r="G18" s="28"/>
      <c r="H18" s="28"/>
      <c r="I18" s="28"/>
      <c r="J18" s="28"/>
      <c r="K18" s="28" t="s">
        <v>29</v>
      </c>
      <c r="L18" s="16" t="str">
        <f t="shared" si="1"/>
        <v>Tuottajan asema arvoketjussa (ARVO)</v>
      </c>
      <c r="M18" s="52" t="s">
        <v>273</v>
      </c>
      <c r="N18" s="15" t="s">
        <v>274</v>
      </c>
    </row>
    <row r="19" spans="1:14" s="6" customFormat="1" ht="72" customHeight="1" thickBot="1" x14ac:dyDescent="0.25">
      <c r="A19" s="26" t="str">
        <f t="shared" si="0"/>
        <v>EHT 66</v>
      </c>
      <c r="B19" s="50">
        <v>66</v>
      </c>
      <c r="C19" s="7" t="s">
        <v>49</v>
      </c>
      <c r="D19" s="68" t="s">
        <v>50</v>
      </c>
      <c r="E19" s="40" t="s">
        <v>51</v>
      </c>
      <c r="F19" s="34" t="s">
        <v>52</v>
      </c>
      <c r="G19" s="34"/>
      <c r="H19" s="34"/>
      <c r="I19" s="34" t="s">
        <v>53</v>
      </c>
      <c r="J19" s="34" t="s">
        <v>54</v>
      </c>
      <c r="K19" s="34" t="s">
        <v>29</v>
      </c>
      <c r="L19" s="10" t="str">
        <f t="shared" si="1"/>
        <v>Eläinten hyvinvointi (EHT)</v>
      </c>
      <c r="M19" s="32" t="s">
        <v>275</v>
      </c>
      <c r="N19" s="27" t="s">
        <v>276</v>
      </c>
    </row>
    <row r="20" spans="1:14" ht="72" customHeight="1" x14ac:dyDescent="0.2">
      <c r="A20" s="24" t="str">
        <f t="shared" si="0"/>
        <v>EHT 67</v>
      </c>
      <c r="B20" s="45">
        <v>67</v>
      </c>
      <c r="C20" s="11" t="s">
        <v>49</v>
      </c>
      <c r="D20" s="65"/>
      <c r="E20" s="25" t="s">
        <v>55</v>
      </c>
      <c r="F20" s="29" t="s">
        <v>56</v>
      </c>
      <c r="G20" s="29"/>
      <c r="H20" s="29" t="s">
        <v>57</v>
      </c>
      <c r="I20" s="29"/>
      <c r="J20" s="29"/>
      <c r="K20" s="29" t="s">
        <v>58</v>
      </c>
      <c r="L20" s="13" t="str">
        <f t="shared" si="1"/>
        <v>Eläinten hyvinvointi (EHT)</v>
      </c>
      <c r="M20" s="32" t="s">
        <v>275</v>
      </c>
      <c r="N20" s="1" t="s">
        <v>276</v>
      </c>
    </row>
    <row r="21" spans="1:14" ht="72" customHeight="1" x14ac:dyDescent="0.2">
      <c r="A21" s="24" t="str">
        <f t="shared" si="0"/>
        <v>EHT 68</v>
      </c>
      <c r="B21" s="45">
        <v>68</v>
      </c>
      <c r="C21" s="11" t="s">
        <v>49</v>
      </c>
      <c r="D21" s="65"/>
      <c r="E21" s="25" t="s">
        <v>55</v>
      </c>
      <c r="F21" s="29" t="s">
        <v>59</v>
      </c>
      <c r="G21" s="29"/>
      <c r="H21" s="29"/>
      <c r="I21" s="29"/>
      <c r="J21" s="29"/>
      <c r="K21" s="29" t="s">
        <v>58</v>
      </c>
      <c r="L21" s="13" t="str">
        <f t="shared" si="1"/>
        <v>Eläinten hyvinvointi (EHT)</v>
      </c>
      <c r="M21" s="32" t="s">
        <v>275</v>
      </c>
      <c r="N21" s="1" t="s">
        <v>276</v>
      </c>
    </row>
    <row r="22" spans="1:14" ht="97.5" customHeight="1" x14ac:dyDescent="0.2">
      <c r="A22" s="24" t="str">
        <f t="shared" si="0"/>
        <v>EHT 69</v>
      </c>
      <c r="B22" s="45">
        <v>69</v>
      </c>
      <c r="C22" s="11" t="s">
        <v>49</v>
      </c>
      <c r="D22" s="65"/>
      <c r="E22" s="25" t="s">
        <v>60</v>
      </c>
      <c r="F22" s="29" t="s">
        <v>61</v>
      </c>
      <c r="G22" s="29"/>
      <c r="H22" s="29"/>
      <c r="I22" s="29"/>
      <c r="J22" s="29"/>
      <c r="K22" s="29" t="s">
        <v>29</v>
      </c>
      <c r="L22" s="13" t="str">
        <f t="shared" si="1"/>
        <v>Eläinten hyvinvointi (EHT)</v>
      </c>
      <c r="M22" s="32" t="s">
        <v>275</v>
      </c>
      <c r="N22" s="1" t="s">
        <v>276</v>
      </c>
    </row>
    <row r="23" spans="1:14" ht="51" customHeight="1" x14ac:dyDescent="0.2">
      <c r="A23" s="24" t="str">
        <f t="shared" si="0"/>
        <v>EHT 70</v>
      </c>
      <c r="B23" s="45">
        <v>70</v>
      </c>
      <c r="C23" s="11" t="s">
        <v>49</v>
      </c>
      <c r="D23" s="65"/>
      <c r="E23" s="25" t="s">
        <v>62</v>
      </c>
      <c r="F23" s="14" t="s">
        <v>63</v>
      </c>
      <c r="G23" s="29"/>
      <c r="H23" s="29"/>
      <c r="I23" s="29"/>
      <c r="J23" s="29"/>
      <c r="K23" s="29" t="s">
        <v>29</v>
      </c>
      <c r="L23" s="13" t="str">
        <f t="shared" si="1"/>
        <v>Eläinten hyvinvointi (EHT)</v>
      </c>
      <c r="M23" s="32" t="s">
        <v>275</v>
      </c>
      <c r="N23" s="1" t="s">
        <v>276</v>
      </c>
    </row>
    <row r="24" spans="1:14" ht="108" customHeight="1" x14ac:dyDescent="0.2">
      <c r="A24" s="24" t="str">
        <f t="shared" si="0"/>
        <v>EHT 71</v>
      </c>
      <c r="B24" s="45">
        <v>71</v>
      </c>
      <c r="C24" s="11" t="s">
        <v>49</v>
      </c>
      <c r="D24" s="65"/>
      <c r="E24" s="25" t="s">
        <v>64</v>
      </c>
      <c r="F24" s="29" t="s">
        <v>65</v>
      </c>
      <c r="G24" s="29"/>
      <c r="H24" s="29"/>
      <c r="I24" s="29"/>
      <c r="J24" s="29"/>
      <c r="K24" s="29"/>
      <c r="L24" s="13" t="str">
        <f t="shared" si="1"/>
        <v>Eläinten hyvinvointi (EHT)</v>
      </c>
      <c r="M24" s="32" t="s">
        <v>275</v>
      </c>
      <c r="N24" s="1" t="s">
        <v>276</v>
      </c>
    </row>
    <row r="25" spans="1:14" ht="68.25" customHeight="1" x14ac:dyDescent="0.2">
      <c r="A25" s="24" t="str">
        <f t="shared" si="0"/>
        <v>EHT 72</v>
      </c>
      <c r="B25" s="45">
        <v>72</v>
      </c>
      <c r="C25" s="11" t="s">
        <v>49</v>
      </c>
      <c r="D25" s="66"/>
      <c r="E25" s="25" t="s">
        <v>66</v>
      </c>
      <c r="F25" s="29" t="s">
        <v>67</v>
      </c>
      <c r="G25" s="29"/>
      <c r="H25" s="29"/>
      <c r="I25" s="29"/>
      <c r="J25" s="29"/>
      <c r="K25" s="29" t="s">
        <v>29</v>
      </c>
      <c r="L25" s="13" t="str">
        <f t="shared" si="1"/>
        <v>Eläinten hyvinvointi (EHT)</v>
      </c>
      <c r="M25" s="32" t="s">
        <v>275</v>
      </c>
      <c r="N25" s="1" t="s">
        <v>276</v>
      </c>
    </row>
    <row r="26" spans="1:14" s="6" customFormat="1" ht="54.75" customHeight="1" thickBot="1" x14ac:dyDescent="0.25">
      <c r="A26" s="39" t="str">
        <f t="shared" si="0"/>
        <v>EHT 73</v>
      </c>
      <c r="B26" s="46">
        <v>73</v>
      </c>
      <c r="C26" s="15" t="s">
        <v>49</v>
      </c>
      <c r="D26" s="39" t="s">
        <v>68</v>
      </c>
      <c r="E26" s="41" t="s">
        <v>69</v>
      </c>
      <c r="F26" s="28" t="s">
        <v>70</v>
      </c>
      <c r="G26" s="28" t="s">
        <v>71</v>
      </c>
      <c r="H26" s="28"/>
      <c r="I26" s="28"/>
      <c r="J26" s="28"/>
      <c r="K26" s="28" t="s">
        <v>29</v>
      </c>
      <c r="L26" s="16" t="str">
        <f t="shared" si="1"/>
        <v>Eläinten hyvinvointi (EHT)</v>
      </c>
      <c r="M26" s="53" t="s">
        <v>275</v>
      </c>
      <c r="N26" s="27" t="s">
        <v>276</v>
      </c>
    </row>
    <row r="27" spans="1:14" s="6" customFormat="1" ht="70.5" customHeight="1" thickBot="1" x14ac:dyDescent="0.25">
      <c r="A27" s="26" t="str">
        <f t="shared" si="0"/>
        <v>ILMA 18</v>
      </c>
      <c r="B27" s="50">
        <v>18</v>
      </c>
      <c r="C27" s="7" t="s">
        <v>72</v>
      </c>
      <c r="D27" s="34" t="s">
        <v>73</v>
      </c>
      <c r="E27" s="34" t="s">
        <v>74</v>
      </c>
      <c r="F27" s="34" t="s">
        <v>75</v>
      </c>
      <c r="G27" s="9" t="s">
        <v>76</v>
      </c>
      <c r="H27" s="9"/>
      <c r="I27" s="34" t="s">
        <v>77</v>
      </c>
      <c r="J27" s="9"/>
      <c r="K27" s="34" t="s">
        <v>29</v>
      </c>
      <c r="L27" s="10" t="str">
        <f t="shared" si="1"/>
        <v>Maatalouden ilmastonmuutoksen hillintä ja ammoniakkipäästöjen vähentäminen (ILMA)</v>
      </c>
      <c r="M27" s="33" t="s">
        <v>277</v>
      </c>
      <c r="N27" s="1" t="s">
        <v>278</v>
      </c>
    </row>
    <row r="28" spans="1:14" ht="48" customHeight="1" x14ac:dyDescent="0.2">
      <c r="A28" s="24" t="str">
        <f t="shared" si="0"/>
        <v>ILMA 19</v>
      </c>
      <c r="B28" s="45">
        <v>19</v>
      </c>
      <c r="C28" s="11" t="s">
        <v>72</v>
      </c>
      <c r="D28" s="29" t="s">
        <v>78</v>
      </c>
      <c r="E28" s="29" t="s">
        <v>79</v>
      </c>
      <c r="F28" s="29" t="s">
        <v>80</v>
      </c>
      <c r="G28" s="29"/>
      <c r="H28" s="29"/>
      <c r="I28" s="29" t="s">
        <v>81</v>
      </c>
      <c r="J28" s="29"/>
      <c r="K28" s="29" t="s">
        <v>29</v>
      </c>
      <c r="L28" s="13" t="str">
        <f t="shared" si="1"/>
        <v>Maatalouden ilmastonmuutoksen hillintä ja ammoniakkipäästöjen vähentäminen (ILMA)</v>
      </c>
      <c r="M28" s="33" t="s">
        <v>277</v>
      </c>
      <c r="N28" s="1" t="s">
        <v>278</v>
      </c>
    </row>
    <row r="29" spans="1:14" ht="73.5" customHeight="1" x14ac:dyDescent="0.2">
      <c r="A29" s="24" t="str">
        <f t="shared" si="0"/>
        <v>ILMA 20</v>
      </c>
      <c r="B29" s="45">
        <v>20</v>
      </c>
      <c r="C29" s="11" t="s">
        <v>72</v>
      </c>
      <c r="D29" s="24" t="s">
        <v>82</v>
      </c>
      <c r="E29" s="29" t="s">
        <v>83</v>
      </c>
      <c r="F29" s="29" t="s">
        <v>84</v>
      </c>
      <c r="G29" s="29"/>
      <c r="H29" s="29"/>
      <c r="I29" s="29"/>
      <c r="J29" s="29"/>
      <c r="K29" s="29" t="s">
        <v>29</v>
      </c>
      <c r="L29" s="13" t="str">
        <f t="shared" si="1"/>
        <v>Maatalouden ilmastonmuutoksen hillintä ja ammoniakkipäästöjen vähentäminen (ILMA)</v>
      </c>
      <c r="M29" s="33" t="s">
        <v>277</v>
      </c>
      <c r="N29" s="1" t="s">
        <v>278</v>
      </c>
    </row>
    <row r="30" spans="1:14" ht="59.25" customHeight="1" x14ac:dyDescent="0.2">
      <c r="A30" s="24" t="str">
        <f t="shared" si="0"/>
        <v>ILMA 21</v>
      </c>
      <c r="B30" s="45">
        <v>21</v>
      </c>
      <c r="C30" s="11" t="s">
        <v>72</v>
      </c>
      <c r="D30" s="55" t="s">
        <v>82</v>
      </c>
      <c r="E30" s="29" t="s">
        <v>85</v>
      </c>
      <c r="F30" s="29" t="s">
        <v>86</v>
      </c>
      <c r="G30" s="29"/>
      <c r="H30" s="29"/>
      <c r="I30" s="29"/>
      <c r="J30" s="29"/>
      <c r="K30" s="29" t="s">
        <v>29</v>
      </c>
      <c r="L30" s="13" t="str">
        <f t="shared" si="1"/>
        <v>Maatalouden ilmastonmuutoksen hillintä ja ammoniakkipäästöjen vähentäminen (ILMA)</v>
      </c>
      <c r="M30" s="33" t="s">
        <v>277</v>
      </c>
      <c r="N30" s="1" t="s">
        <v>278</v>
      </c>
    </row>
    <row r="31" spans="1:14" ht="45" customHeight="1" x14ac:dyDescent="0.2">
      <c r="A31" s="24" t="str">
        <f t="shared" si="0"/>
        <v>ILMA 22</v>
      </c>
      <c r="B31" s="45">
        <v>22</v>
      </c>
      <c r="C31" s="11" t="s">
        <v>72</v>
      </c>
      <c r="D31" s="57"/>
      <c r="E31" s="29" t="s">
        <v>87</v>
      </c>
      <c r="F31" s="29" t="s">
        <v>88</v>
      </c>
      <c r="G31" s="29" t="s">
        <v>89</v>
      </c>
      <c r="H31" s="29"/>
      <c r="I31" s="29"/>
      <c r="J31" s="29"/>
      <c r="K31" s="29" t="s">
        <v>29</v>
      </c>
      <c r="L31" s="13" t="str">
        <f t="shared" si="1"/>
        <v>Maatalouden ilmastonmuutoksen hillintä ja ammoniakkipäästöjen vähentäminen (ILMA)</v>
      </c>
      <c r="M31" s="33" t="s">
        <v>277</v>
      </c>
      <c r="N31" s="1" t="s">
        <v>278</v>
      </c>
    </row>
    <row r="32" spans="1:14" ht="86.25" customHeight="1" x14ac:dyDescent="0.2">
      <c r="A32" s="24" t="str">
        <f t="shared" si="0"/>
        <v>ILMA 23</v>
      </c>
      <c r="B32" s="45">
        <v>23</v>
      </c>
      <c r="C32" s="11" t="s">
        <v>72</v>
      </c>
      <c r="D32" s="56"/>
      <c r="E32" s="29" t="s">
        <v>90</v>
      </c>
      <c r="F32" s="29" t="s">
        <v>91</v>
      </c>
      <c r="G32" s="12" t="s">
        <v>92</v>
      </c>
      <c r="H32" s="12"/>
      <c r="I32" s="29" t="s">
        <v>93</v>
      </c>
      <c r="J32" s="12"/>
      <c r="K32" s="29" t="s">
        <v>29</v>
      </c>
      <c r="L32" s="13" t="str">
        <f t="shared" si="1"/>
        <v>Maatalouden ilmastonmuutoksen hillintä ja ammoniakkipäästöjen vähentäminen (ILMA)</v>
      </c>
      <c r="M32" s="33" t="s">
        <v>277</v>
      </c>
      <c r="N32" s="1" t="s">
        <v>278</v>
      </c>
    </row>
    <row r="33" spans="1:14" s="6" customFormat="1" ht="26.25" thickBot="1" x14ac:dyDescent="0.25">
      <c r="A33" s="39" t="str">
        <f t="shared" si="0"/>
        <v>ILMA 26</v>
      </c>
      <c r="B33" s="46">
        <v>26</v>
      </c>
      <c r="C33" s="15" t="s">
        <v>94</v>
      </c>
      <c r="D33" s="28" t="s">
        <v>95</v>
      </c>
      <c r="E33" s="28" t="s">
        <v>96</v>
      </c>
      <c r="F33" s="42" t="s">
        <v>97</v>
      </c>
      <c r="G33" s="5" t="s">
        <v>98</v>
      </c>
      <c r="H33" s="5"/>
      <c r="I33" s="5"/>
      <c r="J33" s="5"/>
      <c r="K33" s="28" t="s">
        <v>29</v>
      </c>
      <c r="L33" s="16" t="str">
        <f t="shared" si="1"/>
        <v>Maatalouden ilmastonmuutoksen hillintä ja ammoniakkipäästöjen vähentäminen (ILMA)</v>
      </c>
      <c r="M33" s="54" t="s">
        <v>277</v>
      </c>
      <c r="N33" s="27" t="s">
        <v>278</v>
      </c>
    </row>
    <row r="34" spans="1:14" ht="82.5" customHeight="1" x14ac:dyDescent="0.2">
      <c r="A34" s="26" t="str">
        <f t="shared" si="0"/>
        <v>KUORMITUS 25</v>
      </c>
      <c r="B34" s="50">
        <v>25</v>
      </c>
      <c r="C34" s="7" t="s">
        <v>72</v>
      </c>
      <c r="D34" s="34" t="s">
        <v>99</v>
      </c>
      <c r="E34" s="34" t="s">
        <v>100</v>
      </c>
      <c r="F34" s="34" t="s">
        <v>101</v>
      </c>
      <c r="G34" s="34"/>
      <c r="H34" s="34"/>
      <c r="I34" s="34" t="s">
        <v>102</v>
      </c>
      <c r="J34" s="34"/>
      <c r="K34" s="34" t="s">
        <v>29</v>
      </c>
      <c r="L34" s="10" t="str">
        <f t="shared" si="1"/>
        <v>Vaikutukset maatalouden ravinnekuormituksesta vesistöön ja tuotantopanosten tehokas hyödyntäminen (KUORMITUS)</v>
      </c>
      <c r="M34" s="32" t="s">
        <v>279</v>
      </c>
      <c r="N34" s="1" t="s">
        <v>280</v>
      </c>
    </row>
    <row r="35" spans="1:14" ht="81.75" customHeight="1" x14ac:dyDescent="0.2">
      <c r="A35" s="24" t="str">
        <f t="shared" ref="A35:A66" si="2">CONCATENATE(M35," ",B35)</f>
        <v>KUORMITUS 27</v>
      </c>
      <c r="B35" s="45">
        <v>27</v>
      </c>
      <c r="C35" s="11" t="s">
        <v>94</v>
      </c>
      <c r="D35" s="55" t="s">
        <v>103</v>
      </c>
      <c r="E35" s="24" t="s">
        <v>104</v>
      </c>
      <c r="F35" s="29" t="s">
        <v>105</v>
      </c>
      <c r="G35" s="29" t="s">
        <v>106</v>
      </c>
      <c r="H35" s="29"/>
      <c r="I35" s="29" t="s">
        <v>107</v>
      </c>
      <c r="J35" s="29"/>
      <c r="K35" s="29" t="s">
        <v>29</v>
      </c>
      <c r="L35" s="13" t="str">
        <f t="shared" si="1"/>
        <v>Vaikutukset maatalouden ravinnekuormituksesta vesistöön ja tuotantopanosten tehokas hyödyntäminen (KUORMITUS)</v>
      </c>
      <c r="M35" s="32" t="s">
        <v>279</v>
      </c>
      <c r="N35" s="1" t="s">
        <v>280</v>
      </c>
    </row>
    <row r="36" spans="1:14" s="6" customFormat="1" ht="82.5" customHeight="1" thickBot="1" x14ac:dyDescent="0.25">
      <c r="A36" s="24" t="str">
        <f t="shared" si="2"/>
        <v>KUORMITUS 28</v>
      </c>
      <c r="B36" s="45">
        <v>28</v>
      </c>
      <c r="C36" s="11" t="s">
        <v>94</v>
      </c>
      <c r="D36" s="56"/>
      <c r="E36" s="24" t="s">
        <v>104</v>
      </c>
      <c r="F36" s="29" t="s">
        <v>108</v>
      </c>
      <c r="G36" s="29"/>
      <c r="H36" s="29"/>
      <c r="I36" s="29"/>
      <c r="J36" s="29"/>
      <c r="K36" s="29" t="s">
        <v>29</v>
      </c>
      <c r="L36" s="13" t="str">
        <f t="shared" si="1"/>
        <v>Vaikutukset maatalouden ravinnekuormituksesta vesistöön ja tuotantopanosten tehokas hyödyntäminen (KUORMITUS)</v>
      </c>
      <c r="M36" s="32" t="s">
        <v>279</v>
      </c>
      <c r="N36" s="1" t="s">
        <v>280</v>
      </c>
    </row>
    <row r="37" spans="1:14" ht="46.5" customHeight="1" x14ac:dyDescent="0.2">
      <c r="A37" s="24" t="str">
        <f t="shared" si="2"/>
        <v>KUORMITUS 29</v>
      </c>
      <c r="B37" s="45">
        <v>29</v>
      </c>
      <c r="C37" s="11" t="s">
        <v>94</v>
      </c>
      <c r="D37" s="55" t="s">
        <v>109</v>
      </c>
      <c r="E37" s="29" t="s">
        <v>110</v>
      </c>
      <c r="F37" s="29" t="s">
        <v>111</v>
      </c>
      <c r="G37" s="12" t="s">
        <v>112</v>
      </c>
      <c r="H37" s="12"/>
      <c r="I37" s="12"/>
      <c r="J37" s="12"/>
      <c r="K37" s="29" t="s">
        <v>29</v>
      </c>
      <c r="L37" s="13" t="str">
        <f t="shared" si="1"/>
        <v>Vaikutukset maatalouden ravinnekuormituksesta vesistöön ja tuotantopanosten tehokas hyödyntäminen (KUORMITUS)</v>
      </c>
      <c r="M37" s="32" t="s">
        <v>279</v>
      </c>
      <c r="N37" s="1" t="s">
        <v>280</v>
      </c>
    </row>
    <row r="38" spans="1:14" ht="316.5" customHeight="1" x14ac:dyDescent="0.2">
      <c r="A38" s="24" t="str">
        <f t="shared" si="2"/>
        <v>KUORMITUS 30</v>
      </c>
      <c r="B38" s="45">
        <v>30</v>
      </c>
      <c r="C38" s="11" t="s">
        <v>94</v>
      </c>
      <c r="D38" s="56"/>
      <c r="E38" s="29" t="s">
        <v>113</v>
      </c>
      <c r="F38" s="29" t="s">
        <v>114</v>
      </c>
      <c r="G38" s="29" t="s">
        <v>115</v>
      </c>
      <c r="H38" s="29"/>
      <c r="I38" s="29" t="s">
        <v>116</v>
      </c>
      <c r="J38" s="29"/>
      <c r="K38" s="29" t="s">
        <v>29</v>
      </c>
      <c r="L38" s="13" t="str">
        <f t="shared" si="1"/>
        <v>Vaikutukset maatalouden ravinnekuormituksesta vesistöön ja tuotantopanosten tehokas hyödyntäminen (KUORMITUS)</v>
      </c>
      <c r="M38" s="32" t="s">
        <v>279</v>
      </c>
      <c r="N38" s="1" t="s">
        <v>280</v>
      </c>
    </row>
    <row r="39" spans="1:14" ht="38.25" x14ac:dyDescent="0.2">
      <c r="A39" s="24" t="str">
        <f t="shared" si="2"/>
        <v>KUORMITUS 31</v>
      </c>
      <c r="B39" s="45">
        <v>31</v>
      </c>
      <c r="C39" s="11" t="s">
        <v>94</v>
      </c>
      <c r="D39" s="29" t="s">
        <v>117</v>
      </c>
      <c r="E39" s="29" t="s">
        <v>118</v>
      </c>
      <c r="F39" s="29" t="s">
        <v>119</v>
      </c>
      <c r="G39" s="29" t="s">
        <v>120</v>
      </c>
      <c r="H39" s="29"/>
      <c r="I39" s="29"/>
      <c r="J39" s="29"/>
      <c r="K39" s="29" t="s">
        <v>29</v>
      </c>
      <c r="L39" s="13" t="str">
        <f t="shared" si="1"/>
        <v>Vaikutukset maatalouden ravinnekuormituksesta vesistöön ja tuotantopanosten tehokas hyödyntäminen (KUORMITUS)</v>
      </c>
      <c r="M39" s="32" t="s">
        <v>279</v>
      </c>
      <c r="N39" s="1" t="s">
        <v>280</v>
      </c>
    </row>
    <row r="40" spans="1:14" ht="25.5" x14ac:dyDescent="0.2">
      <c r="A40" s="24" t="str">
        <f t="shared" si="2"/>
        <v>KUORMITUS 32</v>
      </c>
      <c r="B40" s="45">
        <v>32</v>
      </c>
      <c r="C40" s="11" t="s">
        <v>94</v>
      </c>
      <c r="D40" s="55" t="s">
        <v>121</v>
      </c>
      <c r="E40" s="55" t="s">
        <v>122</v>
      </c>
      <c r="F40" s="29" t="s">
        <v>123</v>
      </c>
      <c r="G40" s="24"/>
      <c r="H40" s="29" t="s">
        <v>124</v>
      </c>
      <c r="I40" s="29"/>
      <c r="J40" s="29"/>
      <c r="K40" s="29" t="s">
        <v>29</v>
      </c>
      <c r="L40" s="13" t="str">
        <f t="shared" si="1"/>
        <v>Vaikutukset maatalouden ravinnekuormituksesta vesistöön ja tuotantopanosten tehokas hyödyntäminen (KUORMITUS)</v>
      </c>
      <c r="M40" s="32" t="s">
        <v>279</v>
      </c>
      <c r="N40" s="1" t="s">
        <v>280</v>
      </c>
    </row>
    <row r="41" spans="1:14" ht="63.75" customHeight="1" x14ac:dyDescent="0.2">
      <c r="A41" s="24" t="str">
        <f t="shared" si="2"/>
        <v>KUORMITUS 33</v>
      </c>
      <c r="B41" s="45">
        <v>33</v>
      </c>
      <c r="C41" s="11" t="s">
        <v>94</v>
      </c>
      <c r="D41" s="57"/>
      <c r="E41" s="57"/>
      <c r="F41" s="29" t="s">
        <v>125</v>
      </c>
      <c r="G41" s="24"/>
      <c r="H41" s="29" t="s">
        <v>124</v>
      </c>
      <c r="I41" s="29" t="s">
        <v>107</v>
      </c>
      <c r="J41" s="29"/>
      <c r="K41" s="29" t="s">
        <v>29</v>
      </c>
      <c r="L41" s="13" t="str">
        <f t="shared" si="1"/>
        <v>Vaikutukset maatalouden ravinnekuormituksesta vesistöön ja tuotantopanosten tehokas hyödyntäminen (KUORMITUS)</v>
      </c>
      <c r="M41" s="32" t="s">
        <v>279</v>
      </c>
      <c r="N41" s="1" t="s">
        <v>280</v>
      </c>
    </row>
    <row r="42" spans="1:14" s="6" customFormat="1" ht="36.75" customHeight="1" thickBot="1" x14ac:dyDescent="0.25">
      <c r="A42" s="39" t="str">
        <f t="shared" si="2"/>
        <v>KUORMITUS 34</v>
      </c>
      <c r="B42" s="46">
        <v>34</v>
      </c>
      <c r="C42" s="15" t="s">
        <v>94</v>
      </c>
      <c r="D42" s="58"/>
      <c r="E42" s="58"/>
      <c r="F42" s="28" t="s">
        <v>126</v>
      </c>
      <c r="G42" s="28"/>
      <c r="H42" s="28"/>
      <c r="I42" s="28"/>
      <c r="J42" s="28"/>
      <c r="K42" s="28" t="s">
        <v>29</v>
      </c>
      <c r="L42" s="16" t="str">
        <f t="shared" si="1"/>
        <v>Vaikutukset maatalouden ravinnekuormituksesta vesistöön ja tuotantopanosten tehokas hyödyntäminen (KUORMITUS)</v>
      </c>
      <c r="M42" s="53" t="s">
        <v>279</v>
      </c>
      <c r="N42" s="27" t="s">
        <v>280</v>
      </c>
    </row>
    <row r="43" spans="1:14" ht="39.75" customHeight="1" x14ac:dyDescent="0.2">
      <c r="A43" s="26" t="str">
        <f t="shared" si="2"/>
        <v>LUMO 35</v>
      </c>
      <c r="B43" s="50">
        <v>35</v>
      </c>
      <c r="C43" s="7" t="s">
        <v>127</v>
      </c>
      <c r="D43" s="62" t="s">
        <v>128</v>
      </c>
      <c r="E43" s="59" t="s">
        <v>129</v>
      </c>
      <c r="F43" s="8" t="s">
        <v>130</v>
      </c>
      <c r="G43" s="26"/>
      <c r="H43" s="34"/>
      <c r="I43" s="34"/>
      <c r="J43" s="34"/>
      <c r="K43" s="34" t="s">
        <v>29</v>
      </c>
      <c r="L43" s="10" t="str">
        <f t="shared" si="1"/>
        <v>Vaikutukset maatalousluonnon ja geneettiseen monimuotoisuuteen  (LUMO)</v>
      </c>
      <c r="M43" s="32" t="s">
        <v>281</v>
      </c>
      <c r="N43" s="1" t="s">
        <v>282</v>
      </c>
    </row>
    <row r="44" spans="1:14" s="6" customFormat="1" ht="45" customHeight="1" thickBot="1" x14ac:dyDescent="0.25">
      <c r="A44" s="24" t="str">
        <f t="shared" si="2"/>
        <v>LUMO 36</v>
      </c>
      <c r="B44" s="45">
        <v>36</v>
      </c>
      <c r="C44" s="11" t="s">
        <v>127</v>
      </c>
      <c r="D44" s="63"/>
      <c r="E44" s="56"/>
      <c r="F44" s="20" t="s">
        <v>131</v>
      </c>
      <c r="G44" s="24"/>
      <c r="H44" s="29"/>
      <c r="I44" s="29"/>
      <c r="J44" s="29"/>
      <c r="K44" s="29" t="s">
        <v>29</v>
      </c>
      <c r="L44" s="13" t="str">
        <f t="shared" si="1"/>
        <v>Vaikutukset maatalousluonnon ja geneettiseen monimuotoisuuteen  (LUMO)</v>
      </c>
      <c r="M44" s="32" t="s">
        <v>281</v>
      </c>
      <c r="N44" s="1" t="s">
        <v>282</v>
      </c>
    </row>
    <row r="45" spans="1:14" ht="45.75" customHeight="1" x14ac:dyDescent="0.2">
      <c r="A45" s="24" t="str">
        <f t="shared" si="2"/>
        <v>LUMO 37</v>
      </c>
      <c r="B45" s="45">
        <v>37</v>
      </c>
      <c r="C45" s="11" t="s">
        <v>127</v>
      </c>
      <c r="D45" s="55" t="s">
        <v>132</v>
      </c>
      <c r="E45" s="29" t="s">
        <v>133</v>
      </c>
      <c r="F45" s="29" t="s">
        <v>134</v>
      </c>
      <c r="G45" s="29" t="s">
        <v>135</v>
      </c>
      <c r="H45" s="29"/>
      <c r="I45" s="29"/>
      <c r="J45" s="29"/>
      <c r="K45" s="29" t="s">
        <v>29</v>
      </c>
      <c r="L45" s="13" t="str">
        <f t="shared" si="1"/>
        <v>Vaikutukset maatalousluonnon ja geneettiseen monimuotoisuuteen  (LUMO)</v>
      </c>
      <c r="M45" s="32" t="s">
        <v>281</v>
      </c>
      <c r="N45" s="1" t="s">
        <v>282</v>
      </c>
    </row>
    <row r="46" spans="1:14" ht="45" customHeight="1" x14ac:dyDescent="0.2">
      <c r="A46" s="24" t="str">
        <f t="shared" si="2"/>
        <v>LUMO 38</v>
      </c>
      <c r="B46" s="45">
        <v>38</v>
      </c>
      <c r="C46" s="11" t="s">
        <v>127</v>
      </c>
      <c r="D46" s="56"/>
      <c r="E46" s="29" t="s">
        <v>136</v>
      </c>
      <c r="F46" s="14" t="s">
        <v>137</v>
      </c>
      <c r="G46" s="29" t="s">
        <v>138</v>
      </c>
      <c r="H46" s="29"/>
      <c r="I46" s="29"/>
      <c r="J46" s="29"/>
      <c r="K46" s="29" t="s">
        <v>29</v>
      </c>
      <c r="L46" s="13" t="str">
        <f t="shared" si="1"/>
        <v>Vaikutukset maatalousluonnon ja geneettiseen monimuotoisuuteen  (LUMO)</v>
      </c>
      <c r="M46" s="32" t="s">
        <v>281</v>
      </c>
      <c r="N46" s="1" t="s">
        <v>282</v>
      </c>
    </row>
    <row r="47" spans="1:14" s="6" customFormat="1" ht="86.25" customHeight="1" thickBot="1" x14ac:dyDescent="0.25">
      <c r="A47" s="39" t="str">
        <f t="shared" si="2"/>
        <v>LUMO 39</v>
      </c>
      <c r="B47" s="46">
        <v>39</v>
      </c>
      <c r="C47" s="15" t="s">
        <v>127</v>
      </c>
      <c r="D47" s="28" t="s">
        <v>139</v>
      </c>
      <c r="E47" s="28" t="s">
        <v>140</v>
      </c>
      <c r="F47" s="28" t="s">
        <v>141</v>
      </c>
      <c r="G47" s="28" t="s">
        <v>142</v>
      </c>
      <c r="H47" s="28"/>
      <c r="I47" s="28"/>
      <c r="J47" s="28"/>
      <c r="K47" s="28" t="s">
        <v>29</v>
      </c>
      <c r="L47" s="16" t="str">
        <f t="shared" si="1"/>
        <v>Vaikutukset maatalousluonnon ja geneettiseen monimuotoisuuteen  (LUMO)</v>
      </c>
      <c r="M47" s="53" t="s">
        <v>281</v>
      </c>
      <c r="N47" s="27" t="s">
        <v>282</v>
      </c>
    </row>
    <row r="48" spans="1:14" ht="59.25" customHeight="1" x14ac:dyDescent="0.2">
      <c r="A48" s="26" t="str">
        <f t="shared" si="2"/>
        <v>MAAT 1</v>
      </c>
      <c r="B48" s="50">
        <v>1</v>
      </c>
      <c r="C48" s="7" t="s">
        <v>143</v>
      </c>
      <c r="D48" s="34" t="s">
        <v>144</v>
      </c>
      <c r="E48" s="34" t="s">
        <v>145</v>
      </c>
      <c r="F48" s="18" t="s">
        <v>146</v>
      </c>
      <c r="G48" s="9" t="s">
        <v>147</v>
      </c>
      <c r="H48" s="9"/>
      <c r="I48" s="9"/>
      <c r="J48" s="9"/>
      <c r="K48" s="34" t="s">
        <v>29</v>
      </c>
      <c r="L48" s="10" t="str">
        <f t="shared" si="1"/>
        <v>Maatalouden kannattavuus, kilpailukyky, sopeutuminen muuttuviin riskeihin ja nuorten viljelijöiden aloittamisen mahdollisuudet (MAAT)</v>
      </c>
      <c r="M48" s="32" t="s">
        <v>283</v>
      </c>
      <c r="N48" s="1" t="s">
        <v>284</v>
      </c>
    </row>
    <row r="49" spans="1:14" ht="57.75" customHeight="1" x14ac:dyDescent="0.2">
      <c r="A49" s="24" t="str">
        <f t="shared" si="2"/>
        <v>MAAT 10</v>
      </c>
      <c r="B49" s="45">
        <v>10</v>
      </c>
      <c r="C49" s="11" t="s">
        <v>143</v>
      </c>
      <c r="D49" s="14" t="s">
        <v>148</v>
      </c>
      <c r="E49" s="29" t="s">
        <v>149</v>
      </c>
      <c r="F49" s="14" t="s">
        <v>150</v>
      </c>
      <c r="G49" s="14" t="s">
        <v>151</v>
      </c>
      <c r="H49" s="14"/>
      <c r="I49" s="14"/>
      <c r="J49" s="14"/>
      <c r="K49" s="14"/>
      <c r="L49" s="13" t="str">
        <f t="shared" si="1"/>
        <v>Maatalouden kannattavuus, kilpailukyky, sopeutuminen muuttuviin riskeihin ja nuorten viljelijöiden aloittamisen mahdollisuudet (MAAT)</v>
      </c>
      <c r="M49" s="32" t="s">
        <v>283</v>
      </c>
      <c r="N49" s="1" t="s">
        <v>284</v>
      </c>
    </row>
    <row r="50" spans="1:14" ht="57.75" customHeight="1" x14ac:dyDescent="0.2">
      <c r="A50" s="24" t="str">
        <f t="shared" si="2"/>
        <v>MAAT 11</v>
      </c>
      <c r="B50" s="45">
        <v>11</v>
      </c>
      <c r="C50" s="11" t="s">
        <v>152</v>
      </c>
      <c r="D50" s="29" t="s">
        <v>153</v>
      </c>
      <c r="E50" s="29" t="s">
        <v>154</v>
      </c>
      <c r="F50" s="29" t="s">
        <v>155</v>
      </c>
      <c r="G50" s="29" t="s">
        <v>156</v>
      </c>
      <c r="H50" s="29" t="s">
        <v>157</v>
      </c>
      <c r="I50" s="29"/>
      <c r="J50" s="29"/>
      <c r="K50" s="29" t="s">
        <v>29</v>
      </c>
      <c r="L50" s="13" t="str">
        <f t="shared" si="1"/>
        <v>Maatalouden kannattavuus, kilpailukyky, sopeutuminen muuttuviin riskeihin ja nuorten viljelijöiden aloittamisen mahdollisuudet (MAAT)</v>
      </c>
      <c r="M50" s="32" t="s">
        <v>283</v>
      </c>
      <c r="N50" s="1" t="s">
        <v>284</v>
      </c>
    </row>
    <row r="51" spans="1:14" ht="87" customHeight="1" x14ac:dyDescent="0.2">
      <c r="A51" s="24" t="str">
        <f t="shared" si="2"/>
        <v>MAAT 12</v>
      </c>
      <c r="B51" s="45">
        <v>12</v>
      </c>
      <c r="C51" s="11" t="s">
        <v>152</v>
      </c>
      <c r="D51" s="29" t="s">
        <v>158</v>
      </c>
      <c r="E51" s="29" t="s">
        <v>159</v>
      </c>
      <c r="F51" s="29" t="s">
        <v>160</v>
      </c>
      <c r="G51" s="29"/>
      <c r="H51" s="29" t="s">
        <v>161</v>
      </c>
      <c r="I51" s="29"/>
      <c r="J51" s="29"/>
      <c r="K51" s="29" t="s">
        <v>29</v>
      </c>
      <c r="L51" s="13" t="str">
        <f t="shared" si="1"/>
        <v>Maatalouden kannattavuus, kilpailukyky, sopeutuminen muuttuviin riskeihin ja nuorten viljelijöiden aloittamisen mahdollisuudet (MAAT)</v>
      </c>
      <c r="M51" s="32" t="s">
        <v>283</v>
      </c>
      <c r="N51" s="1" t="s">
        <v>284</v>
      </c>
    </row>
    <row r="52" spans="1:14" ht="51" x14ac:dyDescent="0.2">
      <c r="A52" s="24" t="str">
        <f t="shared" si="2"/>
        <v>MAAT 13</v>
      </c>
      <c r="B52" s="45">
        <v>13</v>
      </c>
      <c r="C52" s="11" t="s">
        <v>152</v>
      </c>
      <c r="D52" s="29" t="s">
        <v>162</v>
      </c>
      <c r="E52" s="29" t="s">
        <v>163</v>
      </c>
      <c r="F52" s="29" t="s">
        <v>164</v>
      </c>
      <c r="G52" s="29"/>
      <c r="H52" s="29"/>
      <c r="I52" s="29"/>
      <c r="J52" s="29"/>
      <c r="K52" s="29" t="s">
        <v>29</v>
      </c>
      <c r="L52" s="13" t="str">
        <f t="shared" si="1"/>
        <v>Maatalouden kannattavuus, kilpailukyky, sopeutuminen muuttuviin riskeihin ja nuorten viljelijöiden aloittamisen mahdollisuudet (MAAT)</v>
      </c>
      <c r="M52" s="32" t="s">
        <v>283</v>
      </c>
      <c r="N52" s="1" t="s">
        <v>284</v>
      </c>
    </row>
    <row r="53" spans="1:14" ht="45.75" customHeight="1" x14ac:dyDescent="0.2">
      <c r="A53" s="24" t="str">
        <f t="shared" si="2"/>
        <v>MAAT 2</v>
      </c>
      <c r="B53" s="45">
        <v>2</v>
      </c>
      <c r="C53" s="11" t="s">
        <v>143</v>
      </c>
      <c r="D53" s="29" t="s">
        <v>144</v>
      </c>
      <c r="E53" s="29" t="s">
        <v>145</v>
      </c>
      <c r="F53" s="14" t="s">
        <v>165</v>
      </c>
      <c r="G53" s="12"/>
      <c r="H53" s="12"/>
      <c r="I53" s="12"/>
      <c r="J53" s="12"/>
      <c r="K53" s="29" t="s">
        <v>29</v>
      </c>
      <c r="L53" s="13" t="str">
        <f t="shared" si="1"/>
        <v>Maatalouden kannattavuus, kilpailukyky, sopeutuminen muuttuviin riskeihin ja nuorten viljelijöiden aloittamisen mahdollisuudet (MAAT)</v>
      </c>
      <c r="M53" s="32" t="s">
        <v>283</v>
      </c>
      <c r="N53" s="1" t="s">
        <v>284</v>
      </c>
    </row>
    <row r="54" spans="1:14" ht="44.25" customHeight="1" x14ac:dyDescent="0.2">
      <c r="A54" s="24" t="str">
        <f t="shared" si="2"/>
        <v>MAAT 24</v>
      </c>
      <c r="B54" s="45">
        <v>24</v>
      </c>
      <c r="C54" s="11" t="s">
        <v>72</v>
      </c>
      <c r="D54" s="19" t="s">
        <v>166</v>
      </c>
      <c r="E54" s="29" t="s">
        <v>167</v>
      </c>
      <c r="F54" s="29" t="s">
        <v>168</v>
      </c>
      <c r="G54" s="29" t="s">
        <v>169</v>
      </c>
      <c r="H54" s="29"/>
      <c r="I54" s="29" t="s">
        <v>170</v>
      </c>
      <c r="J54" s="29"/>
      <c r="K54" s="29" t="s">
        <v>29</v>
      </c>
      <c r="L54" s="13" t="str">
        <f t="shared" si="1"/>
        <v>Maatalouden kannattavuus, kilpailukyky, sopeutuminen muuttuviin riskeihin ja nuorten viljelijöiden aloittamisen mahdollisuudet (MAAT)</v>
      </c>
      <c r="M54" s="32" t="s">
        <v>283</v>
      </c>
      <c r="N54" s="1" t="s">
        <v>284</v>
      </c>
    </row>
    <row r="55" spans="1:14" ht="34.5" customHeight="1" x14ac:dyDescent="0.2">
      <c r="A55" s="24" t="str">
        <f t="shared" si="2"/>
        <v>MAAT 3</v>
      </c>
      <c r="B55" s="45">
        <v>3</v>
      </c>
      <c r="C55" s="11" t="s">
        <v>143</v>
      </c>
      <c r="D55" s="55" t="s">
        <v>144</v>
      </c>
      <c r="E55" s="55" t="s">
        <v>145</v>
      </c>
      <c r="F55" s="14" t="s">
        <v>171</v>
      </c>
      <c r="G55" s="12"/>
      <c r="H55" s="12"/>
      <c r="I55" s="12"/>
      <c r="J55" s="12"/>
      <c r="K55" s="29" t="s">
        <v>172</v>
      </c>
      <c r="L55" s="13" t="str">
        <f t="shared" si="1"/>
        <v>Maatalouden kannattavuus, kilpailukyky, sopeutuminen muuttuviin riskeihin ja nuorten viljelijöiden aloittamisen mahdollisuudet (MAAT)</v>
      </c>
      <c r="M55" s="32" t="s">
        <v>283</v>
      </c>
      <c r="N55" s="1" t="s">
        <v>284</v>
      </c>
    </row>
    <row r="56" spans="1:14" ht="45" customHeight="1" x14ac:dyDescent="0.2">
      <c r="A56" s="24" t="str">
        <f t="shared" si="2"/>
        <v>MAAT 4</v>
      </c>
      <c r="B56" s="45">
        <v>4</v>
      </c>
      <c r="C56" s="11" t="s">
        <v>143</v>
      </c>
      <c r="D56" s="56"/>
      <c r="E56" s="56"/>
      <c r="F56" s="14" t="s">
        <v>173</v>
      </c>
      <c r="G56" s="12"/>
      <c r="H56" s="12"/>
      <c r="I56" s="12"/>
      <c r="J56" s="12"/>
      <c r="K56" s="29" t="s">
        <v>172</v>
      </c>
      <c r="L56" s="13" t="str">
        <f t="shared" si="1"/>
        <v>Maatalouden kannattavuus, kilpailukyky, sopeutuminen muuttuviin riskeihin ja nuorten viljelijöiden aloittamisen mahdollisuudet (MAAT)</v>
      </c>
      <c r="M56" s="32" t="s">
        <v>283</v>
      </c>
      <c r="N56" s="1" t="s">
        <v>284</v>
      </c>
    </row>
    <row r="57" spans="1:14" s="6" customFormat="1" ht="161.25" customHeight="1" thickBot="1" x14ac:dyDescent="0.25">
      <c r="A57" s="24" t="str">
        <f t="shared" si="2"/>
        <v>MAAT 40</v>
      </c>
      <c r="B57" s="45">
        <v>40</v>
      </c>
      <c r="C57" s="11" t="s">
        <v>174</v>
      </c>
      <c r="D57" s="24" t="s">
        <v>175</v>
      </c>
      <c r="E57" s="29" t="s">
        <v>176</v>
      </c>
      <c r="F57" s="29" t="s">
        <v>177</v>
      </c>
      <c r="G57" s="29" t="s">
        <v>178</v>
      </c>
      <c r="H57" s="29"/>
      <c r="I57" s="29" t="s">
        <v>179</v>
      </c>
      <c r="J57" s="29"/>
      <c r="K57" s="29" t="s">
        <v>29</v>
      </c>
      <c r="L57" s="13" t="str">
        <f t="shared" si="1"/>
        <v>Maatalouden kannattavuus, kilpailukyky, sopeutuminen muuttuviin riskeihin ja nuorten viljelijöiden aloittamisen mahdollisuudet (MAAT)</v>
      </c>
      <c r="M57" s="32" t="s">
        <v>283</v>
      </c>
      <c r="N57" s="1" t="s">
        <v>284</v>
      </c>
    </row>
    <row r="58" spans="1:14" ht="94.5" customHeight="1" x14ac:dyDescent="0.2">
      <c r="A58" s="24" t="str">
        <f t="shared" si="2"/>
        <v>MAAT 5</v>
      </c>
      <c r="B58" s="45">
        <v>5</v>
      </c>
      <c r="C58" s="11" t="s">
        <v>143</v>
      </c>
      <c r="D58" s="29" t="s">
        <v>180</v>
      </c>
      <c r="E58" s="29" t="s">
        <v>181</v>
      </c>
      <c r="F58" s="14" t="s">
        <v>182</v>
      </c>
      <c r="G58" s="12" t="s">
        <v>183</v>
      </c>
      <c r="H58" s="12"/>
      <c r="I58" s="12"/>
      <c r="J58" s="12"/>
      <c r="K58" s="29" t="s">
        <v>29</v>
      </c>
      <c r="L58" s="13" t="str">
        <f t="shared" si="1"/>
        <v>Maatalouden kannattavuus, kilpailukyky, sopeutuminen muuttuviin riskeihin ja nuorten viljelijöiden aloittamisen mahdollisuudet (MAAT)</v>
      </c>
      <c r="M58" s="32" t="s">
        <v>283</v>
      </c>
      <c r="N58" s="1" t="s">
        <v>284</v>
      </c>
    </row>
    <row r="59" spans="1:14" ht="94.5" customHeight="1" x14ac:dyDescent="0.2">
      <c r="A59" s="24" t="str">
        <f t="shared" si="2"/>
        <v>MAAT 7</v>
      </c>
      <c r="B59" s="45">
        <v>7</v>
      </c>
      <c r="C59" s="11" t="s">
        <v>143</v>
      </c>
      <c r="D59" s="55" t="s">
        <v>184</v>
      </c>
      <c r="E59" s="55" t="s">
        <v>185</v>
      </c>
      <c r="F59" s="14" t="s">
        <v>186</v>
      </c>
      <c r="G59" s="12" t="s">
        <v>183</v>
      </c>
      <c r="H59" s="29"/>
      <c r="I59" s="29"/>
      <c r="J59" s="29"/>
      <c r="K59" s="29" t="s">
        <v>29</v>
      </c>
      <c r="L59" s="13" t="str">
        <f t="shared" si="1"/>
        <v>Maatalouden kannattavuus, kilpailukyky, sopeutuminen muuttuviin riskeihin ja nuorten viljelijöiden aloittamisen mahdollisuudet (MAAT)</v>
      </c>
      <c r="M59" s="32" t="s">
        <v>283</v>
      </c>
      <c r="N59" s="1" t="s">
        <v>284</v>
      </c>
    </row>
    <row r="60" spans="1:14" ht="46.5" customHeight="1" x14ac:dyDescent="0.2">
      <c r="A60" s="24" t="str">
        <f t="shared" si="2"/>
        <v>MAAT 8</v>
      </c>
      <c r="B60" s="45">
        <v>8</v>
      </c>
      <c r="C60" s="11" t="s">
        <v>143</v>
      </c>
      <c r="D60" s="56"/>
      <c r="E60" s="56"/>
      <c r="F60" s="14" t="s">
        <v>187</v>
      </c>
      <c r="G60" s="12"/>
      <c r="H60" s="29"/>
      <c r="I60" s="29"/>
      <c r="J60" s="29"/>
      <c r="K60" s="29" t="s">
        <v>29</v>
      </c>
      <c r="L60" s="13" t="str">
        <f t="shared" si="1"/>
        <v>Maatalouden kannattavuus, kilpailukyky, sopeutuminen muuttuviin riskeihin ja nuorten viljelijöiden aloittamisen mahdollisuudet (MAAT)</v>
      </c>
      <c r="M60" s="32" t="s">
        <v>283</v>
      </c>
      <c r="N60" s="1" t="s">
        <v>284</v>
      </c>
    </row>
    <row r="61" spans="1:14" s="6" customFormat="1" ht="76.5" customHeight="1" thickBot="1" x14ac:dyDescent="0.25">
      <c r="A61" s="39" t="str">
        <f t="shared" si="2"/>
        <v>MAAT 9</v>
      </c>
      <c r="B61" s="46">
        <v>9</v>
      </c>
      <c r="C61" s="15" t="s">
        <v>143</v>
      </c>
      <c r="D61" s="17" t="s">
        <v>148</v>
      </c>
      <c r="E61" s="28" t="s">
        <v>188</v>
      </c>
      <c r="F61" s="17" t="s">
        <v>189</v>
      </c>
      <c r="G61" s="17" t="s">
        <v>151</v>
      </c>
      <c r="H61" s="17"/>
      <c r="I61" s="17"/>
      <c r="J61" s="17"/>
      <c r="K61" s="17"/>
      <c r="L61" s="16" t="str">
        <f t="shared" si="1"/>
        <v>Maatalouden kannattavuus, kilpailukyky, sopeutuminen muuttuviin riskeihin ja nuorten viljelijöiden aloittamisen mahdollisuudet (MAAT)</v>
      </c>
      <c r="M61" s="53" t="s">
        <v>283</v>
      </c>
      <c r="N61" s="27" t="s">
        <v>284</v>
      </c>
    </row>
    <row r="62" spans="1:14" ht="102" x14ac:dyDescent="0.2">
      <c r="A62" s="26" t="str">
        <f t="shared" si="2"/>
        <v>RUOKA 56</v>
      </c>
      <c r="B62" s="50">
        <v>56</v>
      </c>
      <c r="C62" s="7" t="s">
        <v>49</v>
      </c>
      <c r="D62" s="59" t="s">
        <v>190</v>
      </c>
      <c r="E62" s="37" t="s">
        <v>191</v>
      </c>
      <c r="F62" s="18" t="s">
        <v>192</v>
      </c>
      <c r="G62" s="34"/>
      <c r="H62" s="38"/>
      <c r="I62" s="34"/>
      <c r="J62" s="34" t="s">
        <v>193</v>
      </c>
      <c r="K62" s="34" t="s">
        <v>58</v>
      </c>
      <c r="L62" s="10" t="str">
        <f t="shared" si="1"/>
        <v>Vastuullinen ruokajärjestelmä (RUOKA)</v>
      </c>
      <c r="M62" s="32" t="s">
        <v>285</v>
      </c>
      <c r="N62" s="1" t="s">
        <v>286</v>
      </c>
    </row>
    <row r="63" spans="1:14" ht="44.25" customHeight="1" x14ac:dyDescent="0.2">
      <c r="A63" s="24" t="str">
        <f t="shared" si="2"/>
        <v>RUOKA 57</v>
      </c>
      <c r="B63" s="45">
        <v>57</v>
      </c>
      <c r="C63" s="11" t="s">
        <v>49</v>
      </c>
      <c r="D63" s="57"/>
      <c r="E63" s="60" t="s">
        <v>194</v>
      </c>
      <c r="F63" s="23" t="s">
        <v>195</v>
      </c>
      <c r="G63" s="29"/>
      <c r="H63" s="30"/>
      <c r="I63" s="29"/>
      <c r="J63" s="29" t="s">
        <v>196</v>
      </c>
      <c r="K63" s="21"/>
      <c r="L63" s="13" t="str">
        <f t="shared" si="1"/>
        <v>Vastuullinen ruokajärjestelmä (RUOKA)</v>
      </c>
      <c r="M63" s="32" t="s">
        <v>285</v>
      </c>
      <c r="N63" s="1" t="s">
        <v>286</v>
      </c>
    </row>
    <row r="64" spans="1:14" ht="188.25" customHeight="1" x14ac:dyDescent="0.2">
      <c r="A64" s="24" t="str">
        <f t="shared" si="2"/>
        <v>RUOKA 58</v>
      </c>
      <c r="B64" s="45">
        <v>58</v>
      </c>
      <c r="C64" s="11" t="s">
        <v>49</v>
      </c>
      <c r="D64" s="56"/>
      <c r="E64" s="61"/>
      <c r="F64" s="23" t="s">
        <v>197</v>
      </c>
      <c r="G64" s="29"/>
      <c r="H64" s="29"/>
      <c r="I64" s="29"/>
      <c r="J64" s="29" t="s">
        <v>198</v>
      </c>
      <c r="K64" s="29"/>
      <c r="L64" s="13" t="str">
        <f t="shared" si="1"/>
        <v>Vastuullinen ruokajärjestelmä (RUOKA)</v>
      </c>
      <c r="M64" s="32" t="s">
        <v>285</v>
      </c>
      <c r="N64" s="1" t="s">
        <v>286</v>
      </c>
    </row>
    <row r="65" spans="1:14" ht="125.25" customHeight="1" x14ac:dyDescent="0.2">
      <c r="A65" s="24" t="str">
        <f t="shared" si="2"/>
        <v>RUOKA 59</v>
      </c>
      <c r="B65" s="45">
        <v>59</v>
      </c>
      <c r="C65" s="11" t="s">
        <v>49</v>
      </c>
      <c r="D65" s="29" t="s">
        <v>199</v>
      </c>
      <c r="E65" s="20" t="s">
        <v>200</v>
      </c>
      <c r="F65" s="29" t="s">
        <v>201</v>
      </c>
      <c r="G65" s="21"/>
      <c r="H65" s="21"/>
      <c r="I65" s="21"/>
      <c r="J65" s="23" t="s">
        <v>202</v>
      </c>
      <c r="K65" s="29" t="s">
        <v>58</v>
      </c>
      <c r="L65" s="13" t="str">
        <f t="shared" si="1"/>
        <v>Vastuullinen ruokajärjestelmä (RUOKA)</v>
      </c>
      <c r="M65" s="32" t="s">
        <v>285</v>
      </c>
      <c r="N65" s="1" t="s">
        <v>286</v>
      </c>
    </row>
    <row r="66" spans="1:14" ht="109.5" customHeight="1" x14ac:dyDescent="0.2">
      <c r="A66" s="24" t="str">
        <f t="shared" si="2"/>
        <v>RUOKA 6</v>
      </c>
      <c r="B66" s="45">
        <v>6</v>
      </c>
      <c r="C66" s="11" t="s">
        <v>143</v>
      </c>
      <c r="D66" s="29" t="s">
        <v>203</v>
      </c>
      <c r="E66" s="29" t="s">
        <v>204</v>
      </c>
      <c r="F66" s="14" t="s">
        <v>205</v>
      </c>
      <c r="G66" s="29" t="s">
        <v>206</v>
      </c>
      <c r="H66" s="29" t="s">
        <v>207</v>
      </c>
      <c r="I66" s="29"/>
      <c r="J66" s="29" t="s">
        <v>208</v>
      </c>
      <c r="K66" s="29" t="s">
        <v>58</v>
      </c>
      <c r="L66" s="13" t="str">
        <f t="shared" si="1"/>
        <v>Vastuullinen ruokajärjestelmä (RUOKA)</v>
      </c>
      <c r="M66" s="32" t="s">
        <v>285</v>
      </c>
      <c r="N66" s="1" t="s">
        <v>286</v>
      </c>
    </row>
    <row r="67" spans="1:14" ht="99" customHeight="1" x14ac:dyDescent="0.2">
      <c r="A67" s="24" t="str">
        <f t="shared" ref="A67:A98" si="3">CONCATENATE(M67," ",B67)</f>
        <v>RUOKA 60</v>
      </c>
      <c r="B67" s="45">
        <v>60</v>
      </c>
      <c r="C67" s="11" t="s">
        <v>49</v>
      </c>
      <c r="D67" s="29" t="s">
        <v>209</v>
      </c>
      <c r="E67" s="14" t="s">
        <v>210</v>
      </c>
      <c r="F67" s="14" t="s">
        <v>211</v>
      </c>
      <c r="G67" s="29" t="s">
        <v>212</v>
      </c>
      <c r="H67" s="29" t="s">
        <v>213</v>
      </c>
      <c r="I67" s="29"/>
      <c r="J67" s="29" t="s">
        <v>214</v>
      </c>
      <c r="K67" s="29" t="s">
        <v>58</v>
      </c>
      <c r="L67" s="13" t="str">
        <f t="shared" si="1"/>
        <v>Vastuullinen ruokajärjestelmä (RUOKA)</v>
      </c>
      <c r="M67" s="32" t="s">
        <v>285</v>
      </c>
      <c r="N67" s="1" t="s">
        <v>286</v>
      </c>
    </row>
    <row r="68" spans="1:14" ht="66.75" customHeight="1" x14ac:dyDescent="0.2">
      <c r="A68" s="24" t="str">
        <f t="shared" si="3"/>
        <v>RUOKA 61</v>
      </c>
      <c r="B68" s="45">
        <v>61</v>
      </c>
      <c r="C68" s="11" t="s">
        <v>49</v>
      </c>
      <c r="D68" s="29" t="s">
        <v>209</v>
      </c>
      <c r="E68" s="14" t="s">
        <v>215</v>
      </c>
      <c r="F68" s="29" t="s">
        <v>216</v>
      </c>
      <c r="G68" s="29"/>
      <c r="H68" s="29"/>
      <c r="I68" s="29"/>
      <c r="J68" s="29" t="s">
        <v>217</v>
      </c>
      <c r="K68" s="21"/>
      <c r="L68" s="13" t="str">
        <f t="shared" ref="L68:L87" si="4">CONCATENATE(N68," ","(",M68,")")</f>
        <v>Vastuullinen ruokajärjestelmä (RUOKA)</v>
      </c>
      <c r="M68" s="32" t="s">
        <v>285</v>
      </c>
      <c r="N68" s="1" t="s">
        <v>286</v>
      </c>
    </row>
    <row r="69" spans="1:14" ht="60.75" customHeight="1" x14ac:dyDescent="0.2">
      <c r="A69" s="24" t="str">
        <f t="shared" si="3"/>
        <v>RUOKA 62</v>
      </c>
      <c r="B69" s="45">
        <v>62</v>
      </c>
      <c r="C69" s="11" t="s">
        <v>49</v>
      </c>
      <c r="D69" s="29" t="s">
        <v>218</v>
      </c>
      <c r="E69" s="14" t="s">
        <v>219</v>
      </c>
      <c r="F69" s="29" t="s">
        <v>220</v>
      </c>
      <c r="G69" s="29"/>
      <c r="H69" s="30"/>
      <c r="I69" s="29"/>
      <c r="J69" s="29"/>
      <c r="K69" s="29" t="s">
        <v>58</v>
      </c>
      <c r="L69" s="13" t="str">
        <f t="shared" si="4"/>
        <v>Vastuullinen ruokajärjestelmä (RUOKA)</v>
      </c>
      <c r="M69" s="32" t="s">
        <v>285</v>
      </c>
      <c r="N69" s="1" t="s">
        <v>286</v>
      </c>
    </row>
    <row r="70" spans="1:14" ht="46.5" customHeight="1" x14ac:dyDescent="0.2">
      <c r="A70" s="24" t="str">
        <f t="shared" si="3"/>
        <v>RUOKA 63</v>
      </c>
      <c r="B70" s="45">
        <v>63</v>
      </c>
      <c r="C70" s="11" t="s">
        <v>49</v>
      </c>
      <c r="D70" s="55" t="s">
        <v>221</v>
      </c>
      <c r="E70" s="25" t="s">
        <v>222</v>
      </c>
      <c r="F70" s="29" t="s">
        <v>223</v>
      </c>
      <c r="G70" s="29"/>
      <c r="H70" s="30"/>
      <c r="I70" s="29"/>
      <c r="J70" s="29" t="s">
        <v>224</v>
      </c>
      <c r="K70" s="21" t="s">
        <v>29</v>
      </c>
      <c r="L70" s="13" t="str">
        <f t="shared" si="4"/>
        <v>Vastuullinen ruokajärjestelmä (RUOKA)</v>
      </c>
      <c r="M70" s="32" t="s">
        <v>285</v>
      </c>
      <c r="N70" s="1" t="s">
        <v>286</v>
      </c>
    </row>
    <row r="71" spans="1:14" ht="60" customHeight="1" x14ac:dyDescent="0.2">
      <c r="A71" s="24" t="str">
        <f t="shared" si="3"/>
        <v>RUOKA 64</v>
      </c>
      <c r="B71" s="45">
        <v>64</v>
      </c>
      <c r="C71" s="11" t="s">
        <v>49</v>
      </c>
      <c r="D71" s="56"/>
      <c r="E71" s="25" t="s">
        <v>225</v>
      </c>
      <c r="F71" s="29" t="s">
        <v>226</v>
      </c>
      <c r="G71" s="29"/>
      <c r="H71" s="29"/>
      <c r="I71" s="29"/>
      <c r="J71" s="29"/>
      <c r="K71" s="29"/>
      <c r="L71" s="13" t="str">
        <f t="shared" si="4"/>
        <v>Vastuullinen ruokajärjestelmä (RUOKA)</v>
      </c>
      <c r="M71" s="32" t="s">
        <v>285</v>
      </c>
      <c r="N71" s="1" t="s">
        <v>286</v>
      </c>
    </row>
    <row r="72" spans="1:14" s="6" customFormat="1" ht="59.25" customHeight="1" thickBot="1" x14ac:dyDescent="0.25">
      <c r="A72" s="39" t="str">
        <f t="shared" si="3"/>
        <v>RUOKA 65</v>
      </c>
      <c r="B72" s="46">
        <v>65</v>
      </c>
      <c r="C72" s="15" t="s">
        <v>49</v>
      </c>
      <c r="D72" s="39" t="s">
        <v>227</v>
      </c>
      <c r="E72" s="41" t="s">
        <v>228</v>
      </c>
      <c r="F72" s="28" t="s">
        <v>229</v>
      </c>
      <c r="G72" s="22"/>
      <c r="H72" s="28" t="s">
        <v>230</v>
      </c>
      <c r="I72" s="22"/>
      <c r="J72" s="28" t="s">
        <v>231</v>
      </c>
      <c r="K72" s="28" t="s">
        <v>58</v>
      </c>
      <c r="L72" s="16" t="str">
        <f t="shared" si="4"/>
        <v>Vastuullinen ruokajärjestelmä (RUOKA)</v>
      </c>
      <c r="M72" s="53" t="s">
        <v>285</v>
      </c>
      <c r="N72" s="27" t="s">
        <v>286</v>
      </c>
    </row>
    <row r="73" spans="1:14" ht="123" customHeight="1" x14ac:dyDescent="0.2">
      <c r="A73" s="26" t="str">
        <f t="shared" si="3"/>
        <v>YRHA 41</v>
      </c>
      <c r="B73" s="50">
        <v>41</v>
      </c>
      <c r="C73" s="7" t="s">
        <v>174</v>
      </c>
      <c r="D73" s="26" t="s">
        <v>175</v>
      </c>
      <c r="E73" s="34" t="s">
        <v>232</v>
      </c>
      <c r="F73" s="34" t="s">
        <v>233</v>
      </c>
      <c r="G73" s="34" t="s">
        <v>178</v>
      </c>
      <c r="H73" s="34" t="s">
        <v>234</v>
      </c>
      <c r="I73" s="34" t="s">
        <v>235</v>
      </c>
      <c r="J73" s="34"/>
      <c r="K73" s="34" t="s">
        <v>29</v>
      </c>
      <c r="L73" s="10" t="str">
        <f t="shared" si="4"/>
        <v>Työllisyyden ja yrittäjyyden mahdollisuudet sekä vaikutukset maaseudun elämän laatuun. (YRHA)</v>
      </c>
      <c r="M73" s="32" t="s">
        <v>287</v>
      </c>
      <c r="N73" s="1" t="s">
        <v>288</v>
      </c>
    </row>
    <row r="74" spans="1:14" ht="59.25" customHeight="1" x14ac:dyDescent="0.2">
      <c r="A74" s="24" t="str">
        <f t="shared" si="3"/>
        <v>YRHA 42</v>
      </c>
      <c r="B74" s="45">
        <v>42</v>
      </c>
      <c r="C74" s="11" t="s">
        <v>174</v>
      </c>
      <c r="D74" s="24" t="s">
        <v>175</v>
      </c>
      <c r="E74" s="29" t="s">
        <v>236</v>
      </c>
      <c r="F74" s="29" t="s">
        <v>237</v>
      </c>
      <c r="G74" s="29"/>
      <c r="H74" s="29"/>
      <c r="I74" s="29"/>
      <c r="J74" s="29"/>
      <c r="K74" s="29" t="s">
        <v>29</v>
      </c>
      <c r="L74" s="13" t="str">
        <f t="shared" si="4"/>
        <v>Työllisyyden ja yrittäjyyden mahdollisuudet sekä vaikutukset maaseudun elämän laatuun &amp; Maatalouden kannattavuus ja kilpailukyky ja nuorten viljelijöiden aloittamisen mahdollisuudet (YRHA)</v>
      </c>
      <c r="M74" s="32" t="s">
        <v>287</v>
      </c>
      <c r="N74" s="1" t="s">
        <v>289</v>
      </c>
    </row>
    <row r="75" spans="1:14" ht="137.25" customHeight="1" x14ac:dyDescent="0.2">
      <c r="A75" s="24" t="str">
        <f t="shared" si="3"/>
        <v>YRHA 43</v>
      </c>
      <c r="B75" s="45">
        <v>43</v>
      </c>
      <c r="C75" s="11" t="s">
        <v>238</v>
      </c>
      <c r="D75" s="55" t="s">
        <v>239</v>
      </c>
      <c r="E75" s="55" t="s">
        <v>240</v>
      </c>
      <c r="F75" s="29" t="s">
        <v>241</v>
      </c>
      <c r="G75" s="29" t="s">
        <v>242</v>
      </c>
      <c r="H75" s="14" t="s">
        <v>243</v>
      </c>
      <c r="I75" s="29"/>
      <c r="J75" s="21"/>
      <c r="K75" s="29" t="s">
        <v>29</v>
      </c>
      <c r="L75" s="13" t="str">
        <f t="shared" si="4"/>
        <v>Työllisyyden ja yrittäjyyden mahdollisuudet sekä vaikutukset maaseudun elämän laatuun. (YRHA)</v>
      </c>
      <c r="M75" s="32" t="s">
        <v>287</v>
      </c>
      <c r="N75" s="1" t="s">
        <v>288</v>
      </c>
    </row>
    <row r="76" spans="1:14" ht="38.25" customHeight="1" x14ac:dyDescent="0.2">
      <c r="A76" s="24" t="str">
        <f t="shared" si="3"/>
        <v>YRHA 44</v>
      </c>
      <c r="B76" s="45">
        <v>44</v>
      </c>
      <c r="C76" s="11" t="s">
        <v>238</v>
      </c>
      <c r="D76" s="57"/>
      <c r="E76" s="57"/>
      <c r="F76" s="29" t="s">
        <v>244</v>
      </c>
      <c r="G76" s="29"/>
      <c r="H76" s="14" t="s">
        <v>245</v>
      </c>
      <c r="I76" s="29"/>
      <c r="J76" s="21"/>
      <c r="K76" s="29" t="s">
        <v>29</v>
      </c>
      <c r="L76" s="13" t="str">
        <f t="shared" si="4"/>
        <v>Työllisyyden ja yrittäjyyden mahdollisuudet sekä vaikutukset maaseudun elämän laatuun. (YRHA)</v>
      </c>
      <c r="M76" s="32" t="s">
        <v>287</v>
      </c>
      <c r="N76" s="1" t="s">
        <v>288</v>
      </c>
    </row>
    <row r="77" spans="1:14" ht="27.75" customHeight="1" x14ac:dyDescent="0.2">
      <c r="A77" s="24" t="str">
        <f t="shared" si="3"/>
        <v>YRHA 45</v>
      </c>
      <c r="B77" s="45">
        <v>45</v>
      </c>
      <c r="C77" s="11" t="s">
        <v>238</v>
      </c>
      <c r="D77" s="57"/>
      <c r="E77" s="56"/>
      <c r="F77" s="29" t="s">
        <v>246</v>
      </c>
      <c r="G77" s="29"/>
      <c r="H77" s="29"/>
      <c r="I77" s="29"/>
      <c r="J77" s="21"/>
      <c r="K77" s="29" t="s">
        <v>29</v>
      </c>
      <c r="L77" s="13" t="str">
        <f t="shared" si="4"/>
        <v>Työllisyyden ja yrittäjyyden mahdollisuudet sekä vaikutukset maaseudun elämän laatuun. (YRHA)</v>
      </c>
      <c r="M77" s="32" t="s">
        <v>287</v>
      </c>
      <c r="N77" s="1" t="s">
        <v>288</v>
      </c>
    </row>
    <row r="78" spans="1:14" ht="45.75" customHeight="1" x14ac:dyDescent="0.2">
      <c r="A78" s="24" t="str">
        <f t="shared" si="3"/>
        <v>YRHA 46</v>
      </c>
      <c r="B78" s="45">
        <v>46</v>
      </c>
      <c r="C78" s="11" t="s">
        <v>238</v>
      </c>
      <c r="D78" s="56"/>
      <c r="E78" s="29" t="s">
        <v>247</v>
      </c>
      <c r="F78" s="29" t="s">
        <v>248</v>
      </c>
      <c r="G78" s="43"/>
      <c r="H78" s="29" t="s">
        <v>249</v>
      </c>
      <c r="I78" s="29"/>
      <c r="J78" s="21"/>
      <c r="K78" s="29" t="s">
        <v>29</v>
      </c>
      <c r="L78" s="13" t="str">
        <f t="shared" si="4"/>
        <v>Työllisyyden ja yrittäjyyden mahdollisuudet sekä vaikutukset maaseudun elämän laatuun. (YRHA)</v>
      </c>
      <c r="M78" s="32" t="s">
        <v>287</v>
      </c>
      <c r="N78" s="1" t="s">
        <v>288</v>
      </c>
    </row>
    <row r="79" spans="1:14" ht="35.25" customHeight="1" x14ac:dyDescent="0.2">
      <c r="A79" s="24" t="str">
        <f t="shared" si="3"/>
        <v>YRHA 47</v>
      </c>
      <c r="B79" s="45">
        <v>47</v>
      </c>
      <c r="C79" s="11" t="s">
        <v>238</v>
      </c>
      <c r="D79" s="55" t="s">
        <v>250</v>
      </c>
      <c r="E79" s="55" t="s">
        <v>251</v>
      </c>
      <c r="F79" s="29" t="s">
        <v>252</v>
      </c>
      <c r="G79" s="21"/>
      <c r="H79" s="29" t="s">
        <v>253</v>
      </c>
      <c r="I79" s="21"/>
      <c r="J79" s="21"/>
      <c r="K79" s="29" t="s">
        <v>29</v>
      </c>
      <c r="L79" s="13" t="str">
        <f t="shared" si="4"/>
        <v>Työllisyyden ja yrittäjyyden mahdollisuudet sekä vaikutukset maaseudun elämän laatuun. (YRHA)</v>
      </c>
      <c r="M79" s="32" t="s">
        <v>287</v>
      </c>
      <c r="N79" s="1" t="s">
        <v>288</v>
      </c>
    </row>
    <row r="80" spans="1:14" ht="43.5" customHeight="1" x14ac:dyDescent="0.2">
      <c r="A80" s="24" t="str">
        <f t="shared" si="3"/>
        <v>YRHA 48</v>
      </c>
      <c r="B80" s="45">
        <v>48</v>
      </c>
      <c r="C80" s="11" t="s">
        <v>238</v>
      </c>
      <c r="D80" s="56"/>
      <c r="E80" s="56"/>
      <c r="F80" s="29" t="s">
        <v>254</v>
      </c>
      <c r="G80" s="21"/>
      <c r="H80" s="21"/>
      <c r="I80" s="21"/>
      <c r="J80" s="29" t="s">
        <v>255</v>
      </c>
      <c r="K80" s="29" t="s">
        <v>29</v>
      </c>
      <c r="L80" s="13" t="str">
        <f t="shared" si="4"/>
        <v>Työllisyyden ja yrittäjyyden mahdollisuudet sekä vaikutukset maaseudun elämän laatuun. (YRHA)</v>
      </c>
      <c r="M80" s="32" t="s">
        <v>287</v>
      </c>
      <c r="N80" s="1" t="s">
        <v>288</v>
      </c>
    </row>
    <row r="81" spans="1:14" ht="62.25" customHeight="1" x14ac:dyDescent="0.2">
      <c r="A81" s="24" t="str">
        <f t="shared" si="3"/>
        <v>YRHA 49</v>
      </c>
      <c r="B81" s="45">
        <v>49</v>
      </c>
      <c r="C81" s="11" t="s">
        <v>238</v>
      </c>
      <c r="D81" s="55" t="s">
        <v>256</v>
      </c>
      <c r="E81" s="55" t="s">
        <v>257</v>
      </c>
      <c r="F81" s="29" t="s">
        <v>258</v>
      </c>
      <c r="G81" s="29" t="s">
        <v>259</v>
      </c>
      <c r="H81" s="29" t="s">
        <v>260</v>
      </c>
      <c r="I81" s="29"/>
      <c r="J81" s="21"/>
      <c r="K81" s="29" t="s">
        <v>29</v>
      </c>
      <c r="L81" s="13" t="str">
        <f t="shared" si="4"/>
        <v>Työllisyyden ja yrittäjyyden mahdollisuudet sekä vaikutukset maaseudun elämän laatuun. (YRHA)</v>
      </c>
      <c r="M81" s="32" t="s">
        <v>287</v>
      </c>
      <c r="N81" s="1" t="s">
        <v>288</v>
      </c>
    </row>
    <row r="82" spans="1:14" ht="38.25" customHeight="1" x14ac:dyDescent="0.2">
      <c r="A82" s="24" t="str">
        <f t="shared" si="3"/>
        <v>YRHA 50</v>
      </c>
      <c r="B82" s="45">
        <v>50</v>
      </c>
      <c r="C82" s="11" t="s">
        <v>238</v>
      </c>
      <c r="D82" s="57"/>
      <c r="E82" s="57"/>
      <c r="F82" s="29" t="s">
        <v>261</v>
      </c>
      <c r="G82" s="21"/>
      <c r="H82" s="21"/>
      <c r="I82" s="21"/>
      <c r="J82" s="21"/>
      <c r="K82" s="29" t="s">
        <v>29</v>
      </c>
      <c r="L82" s="13" t="str">
        <f t="shared" si="4"/>
        <v>Työllisyyden ja yrittäjyyden mahdollisuudet sekä vaikutukset maaseudun elämän laatuun. (YRHA)</v>
      </c>
      <c r="M82" s="32" t="s">
        <v>287</v>
      </c>
      <c r="N82" s="1" t="s">
        <v>288</v>
      </c>
    </row>
    <row r="83" spans="1:14" ht="33.75" customHeight="1" x14ac:dyDescent="0.2">
      <c r="A83" s="24" t="str">
        <f t="shared" si="3"/>
        <v>YRHA 51</v>
      </c>
      <c r="B83" s="45">
        <v>51</v>
      </c>
      <c r="C83" s="11" t="s">
        <v>238</v>
      </c>
      <c r="D83" s="57"/>
      <c r="E83" s="56"/>
      <c r="F83" s="29" t="s">
        <v>262</v>
      </c>
      <c r="G83" s="21"/>
      <c r="H83" s="21"/>
      <c r="I83" s="21"/>
      <c r="J83" s="21"/>
      <c r="K83" s="29" t="s">
        <v>29</v>
      </c>
      <c r="L83" s="13" t="str">
        <f t="shared" si="4"/>
        <v>Työllisyyden ja yrittäjyyden mahdollisuudet sekä vaikutukset maaseudun elämän laatuun. (YRHA)</v>
      </c>
      <c r="M83" s="32" t="s">
        <v>287</v>
      </c>
      <c r="N83" s="1" t="s">
        <v>288</v>
      </c>
    </row>
    <row r="84" spans="1:14" ht="35.25" customHeight="1" x14ac:dyDescent="0.2">
      <c r="A84" s="24" t="str">
        <f t="shared" si="3"/>
        <v>YRHA 52</v>
      </c>
      <c r="B84" s="45">
        <v>52</v>
      </c>
      <c r="C84" s="11" t="s">
        <v>238</v>
      </c>
      <c r="D84" s="57"/>
      <c r="E84" s="55" t="s">
        <v>263</v>
      </c>
      <c r="F84" s="29" t="s">
        <v>264</v>
      </c>
      <c r="G84" s="21"/>
      <c r="H84" s="21"/>
      <c r="I84" s="21"/>
      <c r="J84" s="21"/>
      <c r="K84" s="29" t="s">
        <v>29</v>
      </c>
      <c r="L84" s="13" t="str">
        <f t="shared" si="4"/>
        <v>Työllisyyden ja yrittäjyyden mahdollisuudet sekä vaikutukset maaseudun elämän laatuun. (YRHA)</v>
      </c>
      <c r="M84" s="32" t="s">
        <v>287</v>
      </c>
      <c r="N84" s="1" t="s">
        <v>288</v>
      </c>
    </row>
    <row r="85" spans="1:14" ht="34.5" customHeight="1" x14ac:dyDescent="0.2">
      <c r="A85" s="24" t="str">
        <f t="shared" si="3"/>
        <v>YRHA 53</v>
      </c>
      <c r="B85" s="45">
        <v>53</v>
      </c>
      <c r="C85" s="11" t="s">
        <v>238</v>
      </c>
      <c r="D85" s="57"/>
      <c r="E85" s="57"/>
      <c r="F85" s="29" t="s">
        <v>265</v>
      </c>
      <c r="G85" s="21"/>
      <c r="H85" s="21"/>
      <c r="I85" s="21"/>
      <c r="J85" s="21"/>
      <c r="K85" s="29" t="s">
        <v>29</v>
      </c>
      <c r="L85" s="13" t="str">
        <f t="shared" si="4"/>
        <v>Työllisyyden ja yrittäjyyden mahdollisuudet sekä vaikutukset maaseudun elämän laatuun. (YRHA)</v>
      </c>
      <c r="M85" s="32" t="s">
        <v>287</v>
      </c>
      <c r="N85" s="1" t="s">
        <v>288</v>
      </c>
    </row>
    <row r="86" spans="1:14" ht="25.5" x14ac:dyDescent="0.2">
      <c r="A86" s="24" t="str">
        <f t="shared" si="3"/>
        <v>YRHA 54</v>
      </c>
      <c r="B86" s="45">
        <v>54</v>
      </c>
      <c r="C86" s="11" t="s">
        <v>238</v>
      </c>
      <c r="D86" s="57"/>
      <c r="E86" s="57"/>
      <c r="F86" s="29" t="s">
        <v>266</v>
      </c>
      <c r="G86" s="21"/>
      <c r="H86" s="21"/>
      <c r="I86" s="21"/>
      <c r="J86" s="21"/>
      <c r="K86" s="29" t="s">
        <v>29</v>
      </c>
      <c r="L86" s="13" t="str">
        <f t="shared" si="4"/>
        <v>Työllisyyden ja yrittäjyyden mahdollisuudet sekä vaikutukset maaseudun elämän laatuun. (YRHA)</v>
      </c>
      <c r="M86" s="32" t="s">
        <v>287</v>
      </c>
      <c r="N86" s="1" t="s">
        <v>288</v>
      </c>
    </row>
    <row r="87" spans="1:14" s="6" customFormat="1" ht="60" customHeight="1" thickBot="1" x14ac:dyDescent="0.25">
      <c r="A87" s="39" t="str">
        <f t="shared" si="3"/>
        <v>YRHA 55</v>
      </c>
      <c r="B87" s="46">
        <v>55</v>
      </c>
      <c r="C87" s="15" t="s">
        <v>238</v>
      </c>
      <c r="D87" s="58"/>
      <c r="E87" s="58"/>
      <c r="F87" s="28" t="s">
        <v>267</v>
      </c>
      <c r="G87" s="22"/>
      <c r="H87" s="22"/>
      <c r="I87" s="22"/>
      <c r="J87" s="22"/>
      <c r="K87" s="28" t="s">
        <v>29</v>
      </c>
      <c r="L87" s="16" t="str">
        <f t="shared" si="4"/>
        <v>Työllisyyden ja yrittäjyyden mahdollisuudet sekä vaikutukset maaseudun elämän laatuun. (YRHA)</v>
      </c>
      <c r="M87" s="53" t="s">
        <v>287</v>
      </c>
      <c r="N87" s="27" t="s">
        <v>288</v>
      </c>
    </row>
  </sheetData>
  <autoFilter ref="A2:N87" xr:uid="{00000000-0009-0000-0000-000000000000}">
    <sortState xmlns:xlrd2="http://schemas.microsoft.com/office/spreadsheetml/2017/richdata2" ref="A3:S87">
      <sortCondition ref="A2:A87"/>
    </sortState>
  </autoFilter>
  <mergeCells count="27">
    <mergeCell ref="D30:D32"/>
    <mergeCell ref="D3:D11"/>
    <mergeCell ref="E3:E11"/>
    <mergeCell ref="D12:D14"/>
    <mergeCell ref="E12:E14"/>
    <mergeCell ref="D19:D25"/>
    <mergeCell ref="D35:D36"/>
    <mergeCell ref="D37:D38"/>
    <mergeCell ref="D40:D42"/>
    <mergeCell ref="E40:E42"/>
    <mergeCell ref="D43:D44"/>
    <mergeCell ref="E43:E44"/>
    <mergeCell ref="D81:D87"/>
    <mergeCell ref="E81:E83"/>
    <mergeCell ref="E84:E87"/>
    <mergeCell ref="D45:D46"/>
    <mergeCell ref="D55:D56"/>
    <mergeCell ref="E55:E56"/>
    <mergeCell ref="D59:D60"/>
    <mergeCell ref="E59:E60"/>
    <mergeCell ref="D62:D64"/>
    <mergeCell ref="E63:E64"/>
    <mergeCell ref="D70:D71"/>
    <mergeCell ref="D75:D78"/>
    <mergeCell ref="E75:E77"/>
    <mergeCell ref="D79:D80"/>
    <mergeCell ref="E79:E80"/>
  </mergeCells>
  <pageMargins left="0.7" right="0.7" top="0.75" bottom="0.75" header="0.3" footer="0.3"/>
  <pageSetup paperSize="8" scale="53" orientation="landscape" r:id="rId1"/>
  <rowBreaks count="4" manualBreakCount="4">
    <brk id="18" max="16383" man="1"/>
    <brk id="33" max="16383" man="1"/>
    <brk id="47" max="16383" man="1"/>
    <brk id="65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b25b787659ae01c678066d46fcd949b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643c11cf4c13186185f95add12dbb6b8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490735-11D5-4E3C-90BA-8FA654EBF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80AB26-86A3-49F4-BD35-B24B6227B2E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B5202B8-19AB-4777-96A7-F68C78E9A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Tabell1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Pehkonen Eero (MMM)</dc:creator>
  <cp:keywords/>
  <dc:description/>
  <cp:lastModifiedBy>Sointu Mustikkamäki</cp:lastModifiedBy>
  <cp:revision/>
  <cp:lastPrinted>2023-06-21T10:39:39Z</cp:lastPrinted>
  <dcterms:created xsi:type="dcterms:W3CDTF">2023-01-10T10:41:12Z</dcterms:created>
  <dcterms:modified xsi:type="dcterms:W3CDTF">2023-07-31T08:51:04Z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